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599" activeTab="0"/>
  </bookViews>
  <sheets>
    <sheet name="2018 " sheetId="1" r:id="rId1"/>
  </sheets>
  <definedNames>
    <definedName name="_xlnm.Print_Area" localSheetId="0">'2018 '!$A$2:$M$83</definedName>
    <definedName name="_xlnm.Print_Titles" localSheetId="0">'2018 '!$8:$8</definedName>
  </definedNames>
  <calcPr fullCalcOnLoad="1"/>
</workbook>
</file>

<file path=xl/sharedStrings.xml><?xml version="1.0" encoding="utf-8"?>
<sst xmlns="http://schemas.openxmlformats.org/spreadsheetml/2006/main" count="164" uniqueCount="126">
  <si>
    <t>î º Ô º Î ² Ü ø</t>
  </si>
  <si>
    <t>Ñ/Ñ</t>
  </si>
  <si>
    <t>§Ø¾Î¦ ö´À</t>
  </si>
  <si>
    <t xml:space="preserve">ê»÷³Ï³Ý Ï³ñÇùÝ»ñ </t>
  </si>
  <si>
    <t xml:space="preserve"> </t>
  </si>
  <si>
    <t>¾É. ¿Ý»ñ·³ÛÇ ³é³ùáõÙ ¿É. Ï³Û³ÝÝ»ñÇó</t>
  </si>
  <si>
    <t>ÎáñáõëïÝ»ñ 110 Ïí É³ñÙ³Ý ó³Ýó»ñáõÙ</t>
  </si>
  <si>
    <t>¾É. ¿Ý.ï»ËÝÇÏ³Ï³Ý ÏáñáõëïÝ»ñÁ 110Ïí  É³ñÙ³Ý ó³ÝóáõÙ</t>
  </si>
  <si>
    <t>§Ð²¾Î¦ö´À</t>
  </si>
  <si>
    <t>ÆÆÐ</t>
  </si>
  <si>
    <t>ìñ³ëï³Ý</t>
  </si>
  <si>
    <t xml:space="preserve">  ¾É.¾Ý»ñ·Ç³ÛÇ ³ñï³¹ñáõÃÛ³Ý ¨ ³é³ùÙ³Ý  í»ñ³µ»ñÛ³É</t>
  </si>
  <si>
    <t>§Ð²¾Î¦ ö´À</t>
  </si>
  <si>
    <t>§Ðñ³½æ¾Î¦´´À</t>
  </si>
  <si>
    <t>§ºñ¨³ÝÇ  æ¾Î¦ö´À</t>
  </si>
  <si>
    <t>§ºñ¨³ÝÇ  æ¾Î¦ö´À(ßá·»·³½ Ñ³Ù³Ïó.óÇÏÉáí ³ßË.¿Ý.µÉáÏ)</t>
  </si>
  <si>
    <t>¾É»Ïñ³Ï³Ý ¿Ý»ñ·Ç³ÛÇ ³ñï³¹ñ³ÝùÁ</t>
  </si>
  <si>
    <t>1,2</t>
  </si>
  <si>
    <t>æ»ñÙ³ÛÇÝ Ï³Û³ÝÝ»ñ</t>
  </si>
  <si>
    <t>1.2.1</t>
  </si>
  <si>
    <t>1.2.2</t>
  </si>
  <si>
    <t>1.2.3</t>
  </si>
  <si>
    <t>1.3</t>
  </si>
  <si>
    <t>ÐÇ¹ñáÏ³Û³ÝÝ»ñ + ÷áùñ ¿É.Ï³Û³ÝÝ»ñ</t>
  </si>
  <si>
    <t>1.3.1</t>
  </si>
  <si>
    <t>1.3.2</t>
  </si>
  <si>
    <t>2.1</t>
  </si>
  <si>
    <t>2.2</t>
  </si>
  <si>
    <t>2.3</t>
  </si>
  <si>
    <t>2.4</t>
  </si>
  <si>
    <t>2.5</t>
  </si>
  <si>
    <t>2.6</t>
  </si>
  <si>
    <t>2.7</t>
  </si>
  <si>
    <t>öáùñ ¿É»Ïïñ³Ï³Û³ÝÝ»ñ</t>
  </si>
  <si>
    <t>3.1</t>
  </si>
  <si>
    <t>3.2</t>
  </si>
  <si>
    <t>3.3</t>
  </si>
  <si>
    <t>3.4</t>
  </si>
  <si>
    <t>3.5</t>
  </si>
  <si>
    <t>3.6</t>
  </si>
  <si>
    <t xml:space="preserve">§´¾ò¦ ö´À ÁÝ¹áõÝ³Í ¿É. ¿Ý»ñ·Ç³Ý </t>
  </si>
  <si>
    <t>4.1</t>
  </si>
  <si>
    <t>4.2</t>
  </si>
  <si>
    <t>4.3</t>
  </si>
  <si>
    <t>4.5</t>
  </si>
  <si>
    <t>4.6</t>
  </si>
  <si>
    <t>4.7</t>
  </si>
  <si>
    <t>4.4</t>
  </si>
  <si>
    <t>5.1</t>
  </si>
  <si>
    <t>5.2</t>
  </si>
  <si>
    <t>¾É»Ïïñ³Ï³Ý ¿Ý»ñ·Ç³ÛÇ Ý»ñÑáëù</t>
  </si>
  <si>
    <t>5.2.1</t>
  </si>
  <si>
    <t>5.2.2</t>
  </si>
  <si>
    <t>5.2.3</t>
  </si>
  <si>
    <t>¾É.¿Ý. ÷³ëï³óÇ ÏáñáõëïÝ»ñÁ §´¾ò ¦ ö´À 220-110Ïí É³ñÙ³Ý ó³Ýó»ñáõÙ</t>
  </si>
  <si>
    <t>6.1</t>
  </si>
  <si>
    <t>ìñ³ëï³ÝÇó Ý»ñÏñí³Í ¿É. ¿Ý»ñ·Ç³ÛÇ Ù³ëáí</t>
  </si>
  <si>
    <t>§Ð¾ò¦ ö´À í»ñ³·ñí³Í Ïáñáõëï</t>
  </si>
  <si>
    <t xml:space="preserve">§´¾ò¦ ö´À Ñ³ÝÓÝ³Í ¿É. ¿Ý»ñ·Ç³Ý(5-6) </t>
  </si>
  <si>
    <t>% (6:5)</t>
  </si>
  <si>
    <t>7.1</t>
  </si>
  <si>
    <t>§Ð¾ò¦ ö´À (7-7.2)</t>
  </si>
  <si>
    <t>7.2</t>
  </si>
  <si>
    <t>¾É»Ïïñ³Ï³Ý ¿Ý»ñ·Ç³ÛÇ ³ñï³Ñáëù</t>
  </si>
  <si>
    <t>7.2.1</t>
  </si>
  <si>
    <t>7.2.2</t>
  </si>
  <si>
    <t>7.2.3</t>
  </si>
  <si>
    <t>8.1</t>
  </si>
  <si>
    <t>8.2</t>
  </si>
  <si>
    <t>8.3</t>
  </si>
  <si>
    <t>8.4</t>
  </si>
  <si>
    <t>8.5</t>
  </si>
  <si>
    <t>8.7</t>
  </si>
  <si>
    <t>8.8</t>
  </si>
  <si>
    <t>¾É. ¿Ý»ñ·Ç³ÛÇ ÏáñáõëïÝ»ñ (Ý»ñ³éÛ³É ã³÷³·Çï³Ï³Ý ëË³É³ÝùÝ»ñÁ)   áõÅ³ÛÇÝ ïñ³ÝëýáñÙ³ïñÝ»ñáõÙ(1-2-4)</t>
  </si>
  <si>
    <t>6.3</t>
  </si>
  <si>
    <t>Արցախից հանձնած էլ էներգիայի մասով</t>
  </si>
  <si>
    <t>Ð³Ù»Ù³ïáõÃÛáõÝ</t>
  </si>
  <si>
    <t>մլն կվտժ</t>
  </si>
  <si>
    <t>§Ð¾ò¦ ö´À ¿É»Ïïñ³Ï³Ý ¿Ý»ñ·Ç³ÛÇ Ùáõïù (³Ïï»ñáí)</t>
  </si>
  <si>
    <t>§Գազպրոմ Արմենիա¦ ՓԲԸ (Հրազդան-5)</t>
  </si>
  <si>
    <t>§Գազպրոմ Արմենիա¦ ՓԲԸ (Երևան ՋԷԿ հանձնած էլ. Էն. մասով)</t>
  </si>
  <si>
    <t>1.3.3</t>
  </si>
  <si>
    <t>8.9</t>
  </si>
  <si>
    <t xml:space="preserve">նáÛ»Ùµ»ñ </t>
  </si>
  <si>
    <t>էլ. Էներգիա արտադրող կայաններ</t>
  </si>
  <si>
    <t xml:space="preserve">§Ð¾ò¦ ö´À </t>
  </si>
  <si>
    <t xml:space="preserve">բ³ó³ñÓ³Ï Ù»ÍáõÃÛ³Ùµ      ( սյ. 3-սյ.5)       </t>
  </si>
  <si>
    <t xml:space="preserve">%- áí      (սյ.3:սյ.5) </t>
  </si>
  <si>
    <t xml:space="preserve">բ³ó³ñÓ³Ï Ù»ÍáõÃÛ³Ùµ      ( սյ. 4-սյ.6)       </t>
  </si>
  <si>
    <t xml:space="preserve">%- áí      (սյ.4:սյ.6) </t>
  </si>
  <si>
    <t>6,3</t>
  </si>
  <si>
    <t>6.2</t>
  </si>
  <si>
    <t>6,4</t>
  </si>
  <si>
    <t>§Ð¾ò¦ ö´À ¿É»Ïïñ³Ï³Ý ¿Ý»ñ·Ç³ÛÇ ÙáõïùÁ ³é³Ýó ÏáñáõëïÝ»ñÇ(8-6.2)</t>
  </si>
  <si>
    <t>§Ð¾ò¦ ö´À (համաձայն 23.11.2015թ. ENA-15-31 պայմնագրի՝ Վրաստանից գնված էլ. էներգիա)</t>
  </si>
  <si>
    <t>8.6</t>
  </si>
  <si>
    <t>8,10</t>
  </si>
  <si>
    <t>ìñ³ëï³Ýից</t>
  </si>
  <si>
    <t>¾É. ¿Ý»ñ·Ç³ÛÇ ëå³éáõÙÁ ÐÐ Ý»ñùÇÝ ßáõÏ³ÛáõÙ (9-10-12)</t>
  </si>
  <si>
    <t>§Ð¾ò¦ ö´À -ից գնված էլ. Էներգիա (փոխհոսքի շրջանակում )</t>
  </si>
  <si>
    <t>§ºñ¨³ÝÇ  æ¾Î¦ö´À-ի կողմից</t>
  </si>
  <si>
    <r>
      <rPr>
        <sz val="10"/>
        <rFont val="Calibri"/>
        <family val="2"/>
      </rPr>
      <t>«</t>
    </r>
    <r>
      <rPr>
        <sz val="10"/>
        <rFont val="Times Armenian"/>
        <family val="1"/>
      </rPr>
      <t>ՀԷՑ</t>
    </r>
    <r>
      <rPr>
        <sz val="10"/>
        <rFont val="Calibri"/>
        <family val="2"/>
      </rPr>
      <t>»</t>
    </r>
    <r>
      <rPr>
        <sz val="10"/>
        <rFont val="Times Armenian"/>
        <family val="1"/>
      </rPr>
      <t xml:space="preserve">ՓԲԸ-ի կողմից էլ. Էներգիայի ներկրում </t>
    </r>
    <r>
      <rPr>
        <sz val="10"/>
        <rFont val="Calibri"/>
        <family val="2"/>
      </rPr>
      <t>«</t>
    </r>
    <r>
      <rPr>
        <sz val="10"/>
        <rFont val="Times Armenian"/>
        <family val="1"/>
      </rPr>
      <t>Արցախէներգո</t>
    </r>
    <r>
      <rPr>
        <sz val="10"/>
        <rFont val="Calibri"/>
        <family val="2"/>
      </rPr>
      <t>»</t>
    </r>
    <r>
      <rPr>
        <sz val="10"/>
        <rFont val="Times Armenian"/>
        <family val="1"/>
      </rPr>
      <t xml:space="preserve"> ՓԲԸ-ից</t>
    </r>
  </si>
  <si>
    <t xml:space="preserve">ÏáÕÙÇó ¿É.¿Ý. արտահանում§²ñó³Ë¿Ý»ñ·á¦ö´À </t>
  </si>
  <si>
    <t>8,11</t>
  </si>
  <si>
    <t xml:space="preserve"> Էներգաիմպեքս ՓԲԸ (համաձայն 15.02.2017թ ENA-16-178)</t>
  </si>
  <si>
    <t>²ñó³Ëից (110 կվ ՕԳ Շինուհայր)</t>
  </si>
  <si>
    <t xml:space="preserve">¿É»Ïïñ³Ï³Ý Ï³Û³ÝÝ»ñÇó </t>
  </si>
  <si>
    <t>²ñó³Ë (110 կվ ՕԳ Շինուհայր)</t>
  </si>
  <si>
    <t>12.1</t>
  </si>
  <si>
    <t>12.2</t>
  </si>
  <si>
    <r>
      <rPr>
        <sz val="10"/>
        <rFont val="Calibri"/>
        <family val="2"/>
      </rPr>
      <t>«</t>
    </r>
    <r>
      <rPr>
        <sz val="10"/>
        <rFont val="Times Armenian"/>
        <family val="1"/>
      </rPr>
      <t>Քոնթուր Գլոբալ Հիդրո Կասկադ</t>
    </r>
    <r>
      <rPr>
        <sz val="10"/>
        <rFont val="Calibri"/>
        <family val="2"/>
      </rPr>
      <t>»</t>
    </r>
    <r>
      <rPr>
        <sz val="10"/>
        <rFont val="Times Armenian"/>
        <family val="1"/>
      </rPr>
      <t xml:space="preserve"> ՓԲԸ  </t>
    </r>
  </si>
  <si>
    <r>
      <rPr>
        <sz val="10"/>
        <rFont val="Calibri"/>
        <family val="2"/>
      </rPr>
      <t>«</t>
    </r>
    <r>
      <rPr>
        <sz val="10"/>
        <rFont val="Times Armenian"/>
        <family val="1"/>
      </rPr>
      <t>Էներգաիմպեքս</t>
    </r>
    <r>
      <rPr>
        <sz val="10"/>
        <rFont val="Calibri"/>
        <family val="2"/>
      </rPr>
      <t>»</t>
    </r>
    <r>
      <rPr>
        <sz val="10"/>
        <rFont val="Times Armenian"/>
        <family val="1"/>
      </rPr>
      <t xml:space="preserve"> ՓԲԸ-ի կողմից</t>
    </r>
  </si>
  <si>
    <r>
      <rPr>
        <sz val="10"/>
        <rFont val="Calibri"/>
        <family val="2"/>
      </rPr>
      <t>«</t>
    </r>
    <r>
      <rPr>
        <sz val="10"/>
        <rFont val="Times Armenian"/>
        <family val="1"/>
      </rPr>
      <t>ԲԷՑ</t>
    </r>
    <r>
      <rPr>
        <sz val="10"/>
        <rFont val="Calibri"/>
        <family val="2"/>
      </rPr>
      <t>»</t>
    </r>
    <r>
      <rPr>
        <sz val="10"/>
        <rFont val="Times Armenian"/>
        <family val="1"/>
      </rPr>
      <t xml:space="preserve"> ՓԲԸ (համաձայն 03.08.2015թ ENA-15-23 պայմնագրի՝վթարային իրավիճակների դեպքում)</t>
    </r>
  </si>
  <si>
    <r>
      <rPr>
        <sz val="10"/>
        <rFont val="Calibri"/>
        <family val="2"/>
      </rPr>
      <t>«</t>
    </r>
    <r>
      <rPr>
        <sz val="10"/>
        <rFont val="Times Armenian"/>
        <family val="1"/>
      </rPr>
      <t>Երևանի ՋԷԿ</t>
    </r>
    <r>
      <rPr>
        <sz val="10"/>
        <rFont val="Calibri"/>
        <family val="2"/>
      </rPr>
      <t>»</t>
    </r>
    <r>
      <rPr>
        <sz val="10"/>
        <rFont val="Times Armenian"/>
        <family val="1"/>
      </rPr>
      <t xml:space="preserve"> ՓԲԸ (շոգ.համ.ցիկ.աշխ. Էն. բլոկ)ԻԻՀ արտանված էլ.էն.մասով</t>
    </r>
  </si>
  <si>
    <t>§ºñ¨³ÝÇ  æ¾Î¦ö´À(ßá·»·³½. Ñ³Ù³Ïó.óÇÏÉáí ³ßË.¿Ý.µÉáÏ)</t>
  </si>
  <si>
    <r>
      <rPr>
        <sz val="10"/>
        <rFont val="Calibri"/>
        <family val="2"/>
      </rPr>
      <t>«</t>
    </r>
    <r>
      <rPr>
        <sz val="10"/>
        <rFont val="Times Armenian"/>
        <family val="1"/>
      </rPr>
      <t xml:space="preserve"> Ðñ³½æ¾Î</t>
    </r>
    <r>
      <rPr>
        <sz val="10"/>
        <rFont val="Calibri"/>
        <family val="2"/>
      </rPr>
      <t>»</t>
    </r>
    <r>
      <rPr>
        <sz val="10"/>
        <rFont val="Times Armenian"/>
        <family val="1"/>
      </rPr>
      <t xml:space="preserve"> ´´À</t>
    </r>
  </si>
  <si>
    <t>12.3</t>
  </si>
  <si>
    <t>§´¾ò¦ ö´À -ի կողմից</t>
  </si>
  <si>
    <t>սեպտեմբեր        ամիսների</t>
  </si>
  <si>
    <t>հունվար-սեպտեմբեր ամիսների</t>
  </si>
  <si>
    <t xml:space="preserve"> հáõÝí³ñ-նոյեմբեր</t>
  </si>
  <si>
    <t>նոյեմբեր        ամիսների</t>
  </si>
  <si>
    <t>հունվար-նոյեմբեր ամիսների</t>
  </si>
  <si>
    <t>2018թ</t>
  </si>
  <si>
    <t>2017թ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</si>
</sst>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0;[Red]0"/>
    <numFmt numFmtId="166" formatCode="0.00;[Red]0.00"/>
    <numFmt numFmtId="167" formatCode="0.000;[Red]0.000"/>
    <numFmt numFmtId="168" formatCode="0.000"/>
    <numFmt numFmtId="169" formatCode="0.0000;[Red]0.0000"/>
    <numFmt numFmtId="170" formatCode="0.00000;[Red]0.00000"/>
    <numFmt numFmtId="171" formatCode="0.000000;[Red]0.000000"/>
    <numFmt numFmtId="172" formatCode="0.0000000;[Red]0.0000000"/>
    <numFmt numFmtId="173" formatCode="0.0000"/>
    <numFmt numFmtId="174" formatCode="0.00000"/>
    <numFmt numFmtId="175" formatCode="0.000000"/>
    <numFmt numFmtId="176" formatCode="0.0000000"/>
    <numFmt numFmtId="177" formatCode="0.0;[Red]0.0"/>
    <numFmt numFmtId="178" formatCode="0.0"/>
    <numFmt numFmtId="179" formatCode="0.00_ ;[Red]\-0.00\ "/>
    <numFmt numFmtId="180" formatCode="0_ ;[Red]\-0\ "/>
    <numFmt numFmtId="181" formatCode="0.000_ ;[Red]\-0.000\ "/>
    <numFmt numFmtId="182" formatCode="0.00_ ;\-0.00\ "/>
    <numFmt numFmtId="183" formatCode="0.00000_ ;[Red]\-0.00000\ "/>
    <numFmt numFmtId="184" formatCode="#,##0.00_ ;[Red]\-#,##0.00\ "/>
    <numFmt numFmtId="185" formatCode="_(* #,##0.0000_);_(* \(#,##0.0000\);_(* &quot;-&quot;??_);_(@_)"/>
    <numFmt numFmtId="186" formatCode="#,##0.0_р_.;\-#,##0.0_р_."/>
    <numFmt numFmtId="187" formatCode="0.0000_ ;[Red]\-0.0000\ "/>
    <numFmt numFmtId="188" formatCode="0.000000_ ;[Red]\-0.000000\ "/>
    <numFmt numFmtId="189" formatCode="0.0_ ;[Red]\-0.0\ "/>
    <numFmt numFmtId="190" formatCode="0.00000000;[Red]0.00000000"/>
    <numFmt numFmtId="191" formatCode="[$-FC19]d\ mmmm\ yyyy\ &quot;г.&quot;"/>
  </numFmts>
  <fonts count="56">
    <font>
      <sz val="10"/>
      <name val="Times Armenian"/>
      <family val="0"/>
    </font>
    <font>
      <sz val="11"/>
      <color indexed="8"/>
      <name val="Calibri"/>
      <family val="2"/>
    </font>
    <font>
      <sz val="12"/>
      <name val="Times Armenian"/>
      <family val="1"/>
    </font>
    <font>
      <sz val="10"/>
      <color indexed="8"/>
      <name val="Times Armenian"/>
      <family val="1"/>
    </font>
    <font>
      <b/>
      <sz val="10"/>
      <name val="Times Armenian"/>
      <family val="1"/>
    </font>
    <font>
      <b/>
      <sz val="12"/>
      <name val="Times Armenian"/>
      <family val="1"/>
    </font>
    <font>
      <sz val="10"/>
      <name val="Calibri"/>
      <family val="2"/>
    </font>
    <font>
      <b/>
      <sz val="13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Armenian"/>
      <family val="1"/>
    </font>
    <font>
      <b/>
      <sz val="13"/>
      <color indexed="8"/>
      <name val="Times Armenian"/>
      <family val="1"/>
    </font>
    <font>
      <b/>
      <sz val="12"/>
      <color indexed="8"/>
      <name val="Times Armenian"/>
      <family val="1"/>
    </font>
    <font>
      <sz val="12"/>
      <color indexed="8"/>
      <name val="Times Armenian"/>
      <family val="1"/>
    </font>
    <font>
      <b/>
      <sz val="10"/>
      <color indexed="8"/>
      <name val="Times Armenian"/>
      <family val="1"/>
    </font>
    <font>
      <b/>
      <sz val="14"/>
      <color indexed="8"/>
      <name val="Times Armenian"/>
      <family val="1"/>
    </font>
    <font>
      <sz val="11"/>
      <color indexed="8"/>
      <name val="Times Armeni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Armenian"/>
      <family val="1"/>
    </font>
    <font>
      <b/>
      <sz val="13"/>
      <color theme="1"/>
      <name val="Times Armenian"/>
      <family val="1"/>
    </font>
    <font>
      <b/>
      <sz val="12"/>
      <color theme="1"/>
      <name val="Times Armenian"/>
      <family val="1"/>
    </font>
    <font>
      <sz val="10"/>
      <color theme="1"/>
      <name val="Times Armenian"/>
      <family val="1"/>
    </font>
    <font>
      <sz val="12"/>
      <color theme="1"/>
      <name val="Times Armenian"/>
      <family val="1"/>
    </font>
    <font>
      <b/>
      <sz val="10"/>
      <color theme="1"/>
      <name val="Times Armenian"/>
      <family val="1"/>
    </font>
    <font>
      <b/>
      <sz val="14"/>
      <color theme="1"/>
      <name val="Times Armenian"/>
      <family val="1"/>
    </font>
    <font>
      <sz val="11"/>
      <color theme="1"/>
      <name val="Times Armeni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 style="medium"/>
      <top style="thin"/>
      <bottom style="thin"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 style="thin"/>
      <top/>
      <bottom>
        <color indexed="63"/>
      </bottom>
    </border>
    <border>
      <left style="medium"/>
      <right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165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0" fillId="35" borderId="0" xfId="0" applyFont="1" applyFill="1" applyAlignment="1">
      <alignment/>
    </xf>
    <xf numFmtId="166" fontId="0" fillId="34" borderId="0" xfId="0" applyNumberFormat="1" applyFont="1" applyFill="1" applyBorder="1" applyAlignment="1">
      <alignment/>
    </xf>
    <xf numFmtId="166" fontId="48" fillId="0" borderId="0" xfId="0" applyNumberFormat="1" applyFont="1" applyBorder="1" applyAlignment="1">
      <alignment vertical="center"/>
    </xf>
    <xf numFmtId="171" fontId="48" fillId="0" borderId="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right" vertical="center"/>
    </xf>
    <xf numFmtId="49" fontId="0" fillId="33" borderId="10" xfId="0" applyNumberFormat="1" applyFont="1" applyFill="1" applyBorder="1" applyAlignment="1">
      <alignment horizontal="right" vertical="center"/>
    </xf>
    <xf numFmtId="49" fontId="0" fillId="33" borderId="10" xfId="0" applyNumberFormat="1" applyFont="1" applyFill="1" applyBorder="1" applyAlignment="1">
      <alignment horizontal="right" vertical="center"/>
    </xf>
    <xf numFmtId="49" fontId="0" fillId="33" borderId="11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right" vertical="center" wrapText="1"/>
    </xf>
    <xf numFmtId="49" fontId="0" fillId="0" borderId="12" xfId="0" applyNumberFormat="1" applyFont="1" applyBorder="1" applyAlignment="1">
      <alignment horizontal="right" vertical="center"/>
    </xf>
    <xf numFmtId="166" fontId="2" fillId="36" borderId="0" xfId="0" applyNumberFormat="1" applyFont="1" applyFill="1" applyBorder="1" applyAlignment="1">
      <alignment horizontal="center" vertical="center"/>
    </xf>
    <xf numFmtId="166" fontId="2" fillId="36" borderId="10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right" vertical="center"/>
    </xf>
    <xf numFmtId="49" fontId="0" fillId="34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166" fontId="5" fillId="35" borderId="12" xfId="0" applyNumberFormat="1" applyFont="1" applyFill="1" applyBorder="1" applyAlignment="1">
      <alignment vertical="center"/>
    </xf>
    <xf numFmtId="166" fontId="5" fillId="35" borderId="10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49" fontId="0" fillId="0" borderId="12" xfId="0" applyNumberFormat="1" applyFont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right" vertical="center" wrapText="1"/>
    </xf>
    <xf numFmtId="49" fontId="0" fillId="34" borderId="10" xfId="0" applyNumberFormat="1" applyFont="1" applyFill="1" applyBorder="1" applyAlignment="1">
      <alignment horizontal="right" vertical="center"/>
    </xf>
    <xf numFmtId="49" fontId="0" fillId="0" borderId="11" xfId="0" applyNumberFormat="1" applyFont="1" applyBorder="1" applyAlignment="1">
      <alignment horizontal="right" vertical="center"/>
    </xf>
    <xf numFmtId="166" fontId="5" fillId="35" borderId="14" xfId="0" applyNumberFormat="1" applyFont="1" applyFill="1" applyBorder="1" applyAlignment="1">
      <alignment vertical="center"/>
    </xf>
    <xf numFmtId="1" fontId="2" fillId="35" borderId="15" xfId="0" applyNumberFormat="1" applyFont="1" applyFill="1" applyBorder="1" applyAlignment="1">
      <alignment horizontal="center" vertical="center"/>
    </xf>
    <xf numFmtId="166" fontId="0" fillId="0" borderId="13" xfId="0" applyNumberFormat="1" applyFont="1" applyBorder="1" applyAlignment="1">
      <alignment horizontal="left" vertical="center"/>
    </xf>
    <xf numFmtId="166" fontId="0" fillId="0" borderId="13" xfId="0" applyNumberFormat="1" applyFont="1" applyBorder="1" applyAlignment="1">
      <alignment horizontal="left" vertical="center"/>
    </xf>
    <xf numFmtId="166" fontId="0" fillId="0" borderId="13" xfId="0" applyNumberFormat="1" applyFont="1" applyFill="1" applyBorder="1" applyAlignment="1">
      <alignment horizontal="left" vertical="center" wrapText="1"/>
    </xf>
    <xf numFmtId="166" fontId="0" fillId="34" borderId="13" xfId="0" applyNumberFormat="1" applyFont="1" applyFill="1" applyBorder="1" applyAlignment="1">
      <alignment horizontal="left" vertical="center"/>
    </xf>
    <xf numFmtId="166" fontId="0" fillId="0" borderId="13" xfId="0" applyNumberFormat="1" applyFont="1" applyFill="1" applyBorder="1" applyAlignment="1">
      <alignment horizontal="left" vertical="center"/>
    </xf>
    <xf numFmtId="166" fontId="0" fillId="0" borderId="13" xfId="0" applyNumberFormat="1" applyFont="1" applyBorder="1" applyAlignment="1">
      <alignment vertical="center"/>
    </xf>
    <xf numFmtId="166" fontId="0" fillId="0" borderId="16" xfId="0" applyNumberFormat="1" applyFont="1" applyBorder="1" applyAlignment="1">
      <alignment horizontal="left" vertical="center"/>
    </xf>
    <xf numFmtId="1" fontId="2" fillId="35" borderId="16" xfId="0" applyNumberFormat="1" applyFont="1" applyFill="1" applyBorder="1" applyAlignment="1">
      <alignment vertical="center"/>
    </xf>
    <xf numFmtId="166" fontId="0" fillId="33" borderId="13" xfId="0" applyNumberFormat="1" applyFont="1" applyFill="1" applyBorder="1" applyAlignment="1">
      <alignment horizontal="left" vertical="center"/>
    </xf>
    <xf numFmtId="166" fontId="0" fillId="33" borderId="17" xfId="0" applyNumberFormat="1" applyFont="1" applyFill="1" applyBorder="1" applyAlignment="1">
      <alignment horizontal="left" vertical="center"/>
    </xf>
    <xf numFmtId="166" fontId="2" fillId="35" borderId="13" xfId="0" applyNumberFormat="1" applyFont="1" applyFill="1" applyBorder="1" applyAlignment="1">
      <alignment vertical="center"/>
    </xf>
    <xf numFmtId="166" fontId="0" fillId="0" borderId="13" xfId="0" applyNumberFormat="1" applyFont="1" applyFill="1" applyBorder="1" applyAlignment="1">
      <alignment horizontal="left" vertical="center"/>
    </xf>
    <xf numFmtId="166" fontId="0" fillId="0" borderId="16" xfId="0" applyNumberFormat="1" applyFont="1" applyFill="1" applyBorder="1" applyAlignment="1">
      <alignment horizontal="left" vertical="center" wrapText="1"/>
    </xf>
    <xf numFmtId="166" fontId="0" fillId="33" borderId="16" xfId="0" applyNumberFormat="1" applyFont="1" applyFill="1" applyBorder="1" applyAlignment="1">
      <alignment horizontal="left" vertical="center" wrapText="1"/>
    </xf>
    <xf numFmtId="166" fontId="3" fillId="0" borderId="13" xfId="0" applyNumberFormat="1" applyFont="1" applyFill="1" applyBorder="1" applyAlignment="1">
      <alignment horizontal="left" vertical="center" wrapText="1"/>
    </xf>
    <xf numFmtId="0" fontId="2" fillId="36" borderId="18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165" fontId="0" fillId="0" borderId="17" xfId="0" applyNumberFormat="1" applyFont="1" applyBorder="1" applyAlignment="1">
      <alignment horizontal="left" vertical="center" wrapText="1"/>
    </xf>
    <xf numFmtId="49" fontId="2" fillId="35" borderId="13" xfId="0" applyNumberFormat="1" applyFont="1" applyFill="1" applyBorder="1" applyAlignment="1">
      <alignment vertical="center"/>
    </xf>
    <xf numFmtId="165" fontId="0" fillId="0" borderId="13" xfId="0" applyNumberFormat="1" applyFont="1" applyBorder="1" applyAlignment="1">
      <alignment vertical="center" wrapText="1"/>
    </xf>
    <xf numFmtId="49" fontId="5" fillId="35" borderId="13" xfId="0" applyNumberFormat="1" applyFont="1" applyFill="1" applyBorder="1" applyAlignment="1">
      <alignment horizontal="left" vertical="center"/>
    </xf>
    <xf numFmtId="166" fontId="0" fillId="0" borderId="17" xfId="0" applyNumberFormat="1" applyFont="1" applyBorder="1" applyAlignment="1">
      <alignment horizontal="left" vertical="center"/>
    </xf>
    <xf numFmtId="49" fontId="0" fillId="34" borderId="11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0" fillId="33" borderId="17" xfId="0" applyFont="1" applyFill="1" applyBorder="1" applyAlignment="1">
      <alignment horizontal="left" vertical="center"/>
    </xf>
    <xf numFmtId="166" fontId="0" fillId="33" borderId="13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 vertical="center"/>
    </xf>
    <xf numFmtId="0" fontId="0" fillId="34" borderId="19" xfId="0" applyFont="1" applyFill="1" applyBorder="1" applyAlignment="1">
      <alignment horizontal="center" vertical="center"/>
    </xf>
    <xf numFmtId="166" fontId="5" fillId="35" borderId="20" xfId="0" applyNumberFormat="1" applyFont="1" applyFill="1" applyBorder="1" applyAlignment="1">
      <alignment vertical="center"/>
    </xf>
    <xf numFmtId="166" fontId="0" fillId="10" borderId="21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49" fontId="2" fillId="35" borderId="22" xfId="0" applyNumberFormat="1" applyFont="1" applyFill="1" applyBorder="1" applyAlignment="1">
      <alignment horizontal="center" vertical="center"/>
    </xf>
    <xf numFmtId="166" fontId="2" fillId="10" borderId="23" xfId="0" applyNumberFormat="1" applyFont="1" applyFill="1" applyBorder="1" applyAlignment="1">
      <alignment horizontal="left" vertical="center" wrapText="1"/>
    </xf>
    <xf numFmtId="166" fontId="0" fillId="0" borderId="13" xfId="0" applyNumberFormat="1" applyFont="1" applyBorder="1" applyAlignment="1">
      <alignment vertical="center"/>
    </xf>
    <xf numFmtId="2" fontId="0" fillId="0" borderId="23" xfId="0" applyNumberFormat="1" applyFont="1" applyBorder="1" applyAlignment="1">
      <alignment horizontal="center" vertical="center" wrapText="1"/>
    </xf>
    <xf numFmtId="166" fontId="0" fillId="0" borderId="12" xfId="0" applyNumberFormat="1" applyFont="1" applyBorder="1" applyAlignment="1">
      <alignment vertical="center"/>
    </xf>
    <xf numFmtId="0" fontId="0" fillId="33" borderId="13" xfId="0" applyFont="1" applyFill="1" applyBorder="1" applyAlignment="1">
      <alignment horizontal="left" vertical="center" wrapText="1"/>
    </xf>
    <xf numFmtId="49" fontId="2" fillId="34" borderId="16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5" fillId="34" borderId="24" xfId="0" applyFont="1" applyFill="1" applyBorder="1" applyAlignment="1">
      <alignment horizontal="center" vertical="center"/>
    </xf>
    <xf numFmtId="166" fontId="49" fillId="35" borderId="25" xfId="0" applyNumberFormat="1" applyFont="1" applyFill="1" applyBorder="1" applyAlignment="1">
      <alignment horizontal="center" vertical="center"/>
    </xf>
    <xf numFmtId="166" fontId="49" fillId="33" borderId="22" xfId="0" applyNumberFormat="1" applyFont="1" applyFill="1" applyBorder="1" applyAlignment="1">
      <alignment horizontal="center" vertical="center"/>
    </xf>
    <xf numFmtId="166" fontId="50" fillId="34" borderId="22" xfId="0" applyNumberFormat="1" applyFont="1" applyFill="1" applyBorder="1" applyAlignment="1">
      <alignment horizontal="center" vertical="center"/>
    </xf>
    <xf numFmtId="166" fontId="49" fillId="34" borderId="22" xfId="0" applyNumberFormat="1" applyFont="1" applyFill="1" applyBorder="1" applyAlignment="1">
      <alignment horizontal="center" vertical="center"/>
    </xf>
    <xf numFmtId="166" fontId="50" fillId="35" borderId="22" xfId="0" applyNumberFormat="1" applyFont="1" applyFill="1" applyBorder="1" applyAlignment="1">
      <alignment horizontal="center" vertical="center"/>
    </xf>
    <xf numFmtId="165" fontId="49" fillId="34" borderId="22" xfId="0" applyNumberFormat="1" applyFont="1" applyFill="1" applyBorder="1" applyAlignment="1">
      <alignment horizontal="center" vertical="center"/>
    </xf>
    <xf numFmtId="166" fontId="49" fillId="35" borderId="22" xfId="0" applyNumberFormat="1" applyFont="1" applyFill="1" applyBorder="1" applyAlignment="1">
      <alignment horizontal="center" vertical="center"/>
    </xf>
    <xf numFmtId="166" fontId="49" fillId="0" borderId="22" xfId="0" applyNumberFormat="1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/>
    </xf>
    <xf numFmtId="2" fontId="49" fillId="36" borderId="22" xfId="0" applyNumberFormat="1" applyFont="1" applyFill="1" applyBorder="1" applyAlignment="1">
      <alignment horizontal="center" vertical="center"/>
    </xf>
    <xf numFmtId="10" fontId="49" fillId="34" borderId="22" xfId="0" applyNumberFormat="1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/>
    </xf>
    <xf numFmtId="2" fontId="49" fillId="34" borderId="22" xfId="0" applyNumberFormat="1" applyFont="1" applyFill="1" applyBorder="1" applyAlignment="1">
      <alignment horizontal="center" vertical="center"/>
    </xf>
    <xf numFmtId="166" fontId="49" fillId="10" borderId="22" xfId="0" applyNumberFormat="1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/>
    </xf>
    <xf numFmtId="49" fontId="53" fillId="0" borderId="10" xfId="0" applyNumberFormat="1" applyFont="1" applyFill="1" applyBorder="1" applyAlignment="1">
      <alignment horizontal="right" vertical="center"/>
    </xf>
    <xf numFmtId="166" fontId="53" fillId="0" borderId="13" xfId="0" applyNumberFormat="1" applyFont="1" applyFill="1" applyBorder="1" applyAlignment="1">
      <alignment horizontal="left" vertical="center"/>
    </xf>
    <xf numFmtId="49" fontId="53" fillId="0" borderId="0" xfId="0" applyNumberFormat="1" applyFont="1" applyFill="1" applyBorder="1" applyAlignment="1">
      <alignment horizontal="right" vertical="center"/>
    </xf>
    <xf numFmtId="166" fontId="53" fillId="0" borderId="18" xfId="0" applyNumberFormat="1" applyFont="1" applyFill="1" applyBorder="1" applyAlignment="1">
      <alignment horizontal="left" vertical="center"/>
    </xf>
    <xf numFmtId="49" fontId="51" fillId="0" borderId="12" xfId="0" applyNumberFormat="1" applyFont="1" applyBorder="1" applyAlignment="1">
      <alignment horizontal="right" vertical="center"/>
    </xf>
    <xf numFmtId="166" fontId="51" fillId="0" borderId="16" xfId="0" applyNumberFormat="1" applyFont="1" applyBorder="1" applyAlignment="1">
      <alignment horizontal="left" vertical="center"/>
    </xf>
    <xf numFmtId="49" fontId="51" fillId="0" borderId="10" xfId="0" applyNumberFormat="1" applyFont="1" applyBorder="1" applyAlignment="1">
      <alignment horizontal="right" vertical="center"/>
    </xf>
    <xf numFmtId="166" fontId="51" fillId="0" borderId="13" xfId="0" applyNumberFormat="1" applyFont="1" applyBorder="1" applyAlignment="1">
      <alignment horizontal="left" vertical="center"/>
    </xf>
    <xf numFmtId="49" fontId="51" fillId="0" borderId="0" xfId="0" applyNumberFormat="1" applyFont="1" applyBorder="1" applyAlignment="1">
      <alignment horizontal="right" vertical="center"/>
    </xf>
    <xf numFmtId="166" fontId="51" fillId="0" borderId="18" xfId="0" applyNumberFormat="1" applyFont="1" applyBorder="1" applyAlignment="1">
      <alignment horizontal="left" vertical="center"/>
    </xf>
    <xf numFmtId="166" fontId="51" fillId="0" borderId="13" xfId="0" applyNumberFormat="1" applyFont="1" applyBorder="1" applyAlignment="1">
      <alignment vertical="center" wrapText="1"/>
    </xf>
    <xf numFmtId="49" fontId="53" fillId="34" borderId="11" xfId="0" applyNumberFormat="1" applyFont="1" applyFill="1" applyBorder="1" applyAlignment="1">
      <alignment horizontal="right" vertical="center"/>
    </xf>
    <xf numFmtId="49" fontId="53" fillId="34" borderId="17" xfId="0" applyNumberFormat="1" applyFont="1" applyFill="1" applyBorder="1" applyAlignment="1">
      <alignment horizontal="left" vertical="center"/>
    </xf>
    <xf numFmtId="1" fontId="49" fillId="34" borderId="22" xfId="0" applyNumberFormat="1" applyFont="1" applyFill="1" applyBorder="1" applyAlignment="1">
      <alignment horizontal="center" vertical="center"/>
    </xf>
    <xf numFmtId="166" fontId="0" fillId="34" borderId="14" xfId="0" applyNumberFormat="1" applyFont="1" applyFill="1" applyBorder="1" applyAlignment="1">
      <alignment/>
    </xf>
    <xf numFmtId="0" fontId="52" fillId="34" borderId="0" xfId="0" applyFont="1" applyFill="1" applyBorder="1" applyAlignment="1">
      <alignment/>
    </xf>
    <xf numFmtId="0" fontId="51" fillId="34" borderId="0" xfId="0" applyFont="1" applyFill="1" applyBorder="1" applyAlignment="1">
      <alignment/>
    </xf>
    <xf numFmtId="165" fontId="48" fillId="0" borderId="0" xfId="0" applyNumberFormat="1" applyFont="1" applyBorder="1" applyAlignment="1">
      <alignment vertical="center"/>
    </xf>
    <xf numFmtId="166" fontId="0" fillId="34" borderId="17" xfId="0" applyNumberFormat="1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/>
    </xf>
    <xf numFmtId="165" fontId="50" fillId="0" borderId="26" xfId="0" applyNumberFormat="1" applyFont="1" applyBorder="1" applyAlignment="1">
      <alignment horizontal="center" vertical="center" wrapText="1"/>
    </xf>
    <xf numFmtId="1" fontId="49" fillId="34" borderId="27" xfId="0" applyNumberFormat="1" applyFont="1" applyFill="1" applyBorder="1" applyAlignment="1">
      <alignment horizontal="center" vertical="center"/>
    </xf>
    <xf numFmtId="2" fontId="5" fillId="10" borderId="25" xfId="0" applyNumberFormat="1" applyFont="1" applyFill="1" applyBorder="1" applyAlignment="1">
      <alignment horizontal="center" vertical="center"/>
    </xf>
    <xf numFmtId="166" fontId="50" fillId="10" borderId="0" xfId="0" applyNumberFormat="1" applyFont="1" applyFill="1" applyBorder="1" applyAlignment="1">
      <alignment horizontal="center" vertical="center" wrapText="1"/>
    </xf>
    <xf numFmtId="166" fontId="0" fillId="0" borderId="28" xfId="0" applyNumberFormat="1" applyFont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166" fontId="7" fillId="35" borderId="11" xfId="0" applyNumberFormat="1" applyFont="1" applyFill="1" applyBorder="1" applyAlignment="1">
      <alignment horizontal="center" vertical="center"/>
    </xf>
    <xf numFmtId="166" fontId="7" fillId="0" borderId="20" xfId="0" applyNumberFormat="1" applyFont="1" applyFill="1" applyBorder="1" applyAlignment="1">
      <alignment horizontal="center" vertical="center"/>
    </xf>
    <xf numFmtId="166" fontId="7" fillId="0" borderId="20" xfId="0" applyNumberFormat="1" applyFont="1" applyBorder="1" applyAlignment="1">
      <alignment horizontal="center" vertical="center"/>
    </xf>
    <xf numFmtId="166" fontId="5" fillId="34" borderId="20" xfId="0" applyNumberFormat="1" applyFont="1" applyFill="1" applyBorder="1" applyAlignment="1">
      <alignment horizontal="center" vertical="center"/>
    </xf>
    <xf numFmtId="166" fontId="7" fillId="34" borderId="20" xfId="0" applyNumberFormat="1" applyFont="1" applyFill="1" applyBorder="1" applyAlignment="1">
      <alignment horizontal="center" vertical="center"/>
    </xf>
    <xf numFmtId="166" fontId="5" fillId="35" borderId="20" xfId="0" applyNumberFormat="1" applyFont="1" applyFill="1" applyBorder="1" applyAlignment="1">
      <alignment horizontal="center" vertical="center"/>
    </xf>
    <xf numFmtId="165" fontId="7" fillId="34" borderId="20" xfId="0" applyNumberFormat="1" applyFont="1" applyFill="1" applyBorder="1" applyAlignment="1">
      <alignment horizontal="center" vertical="center"/>
    </xf>
    <xf numFmtId="166" fontId="7" fillId="35" borderId="20" xfId="0" applyNumberFormat="1" applyFont="1" applyFill="1" applyBorder="1" applyAlignment="1">
      <alignment horizontal="center" vertical="center"/>
    </xf>
    <xf numFmtId="166" fontId="7" fillId="36" borderId="20" xfId="0" applyNumberFormat="1" applyFont="1" applyFill="1" applyBorder="1" applyAlignment="1">
      <alignment horizontal="center" vertical="center"/>
    </xf>
    <xf numFmtId="10" fontId="7" fillId="34" borderId="20" xfId="0" applyNumberFormat="1" applyFont="1" applyFill="1" applyBorder="1" applyAlignment="1">
      <alignment horizontal="center" vertical="center"/>
    </xf>
    <xf numFmtId="1" fontId="5" fillId="34" borderId="30" xfId="0" applyNumberFormat="1" applyFont="1" applyFill="1" applyBorder="1" applyAlignment="1">
      <alignment horizontal="center" vertical="center"/>
    </xf>
    <xf numFmtId="1" fontId="7" fillId="34" borderId="20" xfId="0" applyNumberFormat="1" applyFont="1" applyFill="1" applyBorder="1" applyAlignment="1">
      <alignment horizontal="center" vertical="center"/>
    </xf>
    <xf numFmtId="166" fontId="7" fillId="10" borderId="20" xfId="0" applyNumberFormat="1" applyFont="1" applyFill="1" applyBorder="1" applyAlignment="1">
      <alignment horizontal="center" vertical="center"/>
    </xf>
    <xf numFmtId="166" fontId="5" fillId="10" borderId="20" xfId="0" applyNumberFormat="1" applyFont="1" applyFill="1" applyBorder="1" applyAlignment="1">
      <alignment horizontal="center" vertical="center" wrapText="1"/>
    </xf>
    <xf numFmtId="165" fontId="5" fillId="34" borderId="20" xfId="0" applyNumberFormat="1" applyFont="1" applyFill="1" applyBorder="1" applyAlignment="1">
      <alignment horizontal="center" vertical="center"/>
    </xf>
    <xf numFmtId="2" fontId="5" fillId="10" borderId="31" xfId="0" applyNumberFormat="1" applyFont="1" applyFill="1" applyBorder="1" applyAlignment="1">
      <alignment horizontal="center" vertical="center"/>
    </xf>
    <xf numFmtId="2" fontId="5" fillId="34" borderId="31" xfId="0" applyNumberFormat="1" applyFont="1" applyFill="1" applyBorder="1" applyAlignment="1">
      <alignment horizontal="center" vertical="center"/>
    </xf>
    <xf numFmtId="2" fontId="5" fillId="34" borderId="25" xfId="0" applyNumberFormat="1" applyFont="1" applyFill="1" applyBorder="1" applyAlignment="1">
      <alignment horizontal="center" vertical="center"/>
    </xf>
    <xf numFmtId="1" fontId="51" fillId="34" borderId="11" xfId="0" applyNumberFormat="1" applyFont="1" applyFill="1" applyBorder="1" applyAlignment="1">
      <alignment/>
    </xf>
    <xf numFmtId="166" fontId="50" fillId="10" borderId="22" xfId="0" applyNumberFormat="1" applyFont="1" applyFill="1" applyBorder="1" applyAlignment="1">
      <alignment horizontal="center" vertical="center" wrapText="1"/>
    </xf>
    <xf numFmtId="0" fontId="51" fillId="34" borderId="32" xfId="0" applyFont="1" applyFill="1" applyBorder="1" applyAlignment="1">
      <alignment/>
    </xf>
    <xf numFmtId="166" fontId="5" fillId="35" borderId="33" xfId="0" applyNumberFormat="1" applyFont="1" applyFill="1" applyBorder="1" applyAlignment="1">
      <alignment vertical="center"/>
    </xf>
    <xf numFmtId="49" fontId="53" fillId="0" borderId="34" xfId="0" applyNumberFormat="1" applyFont="1" applyFill="1" applyBorder="1" applyAlignment="1">
      <alignment horizontal="right" vertical="center"/>
    </xf>
    <xf numFmtId="49" fontId="53" fillId="0" borderId="35" xfId="0" applyNumberFormat="1" applyFont="1" applyFill="1" applyBorder="1" applyAlignment="1">
      <alignment horizontal="right" vertical="center"/>
    </xf>
    <xf numFmtId="49" fontId="51" fillId="0" borderId="36" xfId="0" applyNumberFormat="1" applyFont="1" applyBorder="1" applyAlignment="1">
      <alignment horizontal="right" vertical="center"/>
    </xf>
    <xf numFmtId="166" fontId="51" fillId="0" borderId="34" xfId="0" applyNumberFormat="1" applyFont="1" applyFill="1" applyBorder="1" applyAlignment="1">
      <alignment/>
    </xf>
    <xf numFmtId="166" fontId="51" fillId="0" borderId="37" xfId="0" applyNumberFormat="1" applyFont="1" applyFill="1" applyBorder="1" applyAlignment="1">
      <alignment/>
    </xf>
    <xf numFmtId="49" fontId="53" fillId="34" borderId="38" xfId="0" applyNumberFormat="1" applyFont="1" applyFill="1" applyBorder="1" applyAlignment="1">
      <alignment horizontal="right" vertical="center"/>
    </xf>
    <xf numFmtId="49" fontId="0" fillId="0" borderId="34" xfId="0" applyNumberFormat="1" applyFont="1" applyBorder="1" applyAlignment="1">
      <alignment horizontal="right" vertical="center"/>
    </xf>
    <xf numFmtId="49" fontId="0" fillId="0" borderId="34" xfId="0" applyNumberFormat="1" applyFont="1" applyFill="1" applyBorder="1" applyAlignment="1">
      <alignment horizontal="right" vertical="center"/>
    </xf>
    <xf numFmtId="49" fontId="0" fillId="0" borderId="34" xfId="0" applyNumberFormat="1" applyFont="1" applyBorder="1" applyAlignment="1">
      <alignment horizontal="right" vertical="center"/>
    </xf>
    <xf numFmtId="49" fontId="4" fillId="0" borderId="34" xfId="0" applyNumberFormat="1" applyFont="1" applyFill="1" applyBorder="1" applyAlignment="1">
      <alignment horizontal="right" vertical="center"/>
    </xf>
    <xf numFmtId="49" fontId="4" fillId="0" borderId="34" xfId="0" applyNumberFormat="1" applyFont="1" applyBorder="1" applyAlignment="1">
      <alignment horizontal="right" vertical="center"/>
    </xf>
    <xf numFmtId="49" fontId="4" fillId="34" borderId="34" xfId="0" applyNumberFormat="1" applyFont="1" applyFill="1" applyBorder="1" applyAlignment="1">
      <alignment horizontal="right" vertical="center"/>
    </xf>
    <xf numFmtId="49" fontId="4" fillId="0" borderId="36" xfId="0" applyNumberFormat="1" applyFont="1" applyBorder="1" applyAlignment="1">
      <alignment horizontal="right" vertical="center"/>
    </xf>
    <xf numFmtId="166" fontId="5" fillId="35" borderId="36" xfId="0" applyNumberFormat="1" applyFont="1" applyFill="1" applyBorder="1" applyAlignment="1">
      <alignment vertical="center"/>
    </xf>
    <xf numFmtId="49" fontId="4" fillId="33" borderId="38" xfId="0" applyNumberFormat="1" applyFont="1" applyFill="1" applyBorder="1" applyAlignment="1">
      <alignment horizontal="right" vertical="center"/>
    </xf>
    <xf numFmtId="166" fontId="5" fillId="35" borderId="34" xfId="0" applyNumberFormat="1" applyFont="1" applyFill="1" applyBorder="1" applyAlignment="1">
      <alignment vertical="center"/>
    </xf>
    <xf numFmtId="49" fontId="4" fillId="0" borderId="36" xfId="0" applyNumberFormat="1" applyFont="1" applyFill="1" applyBorder="1" applyAlignment="1">
      <alignment horizontal="right" vertical="center" wrapText="1"/>
    </xf>
    <xf numFmtId="49" fontId="0" fillId="0" borderId="36" xfId="0" applyNumberFormat="1" applyFont="1" applyBorder="1" applyAlignment="1">
      <alignment horizontal="right" vertical="center"/>
    </xf>
    <xf numFmtId="49" fontId="0" fillId="0" borderId="34" xfId="0" applyNumberFormat="1" applyFont="1" applyFill="1" applyBorder="1" applyAlignment="1">
      <alignment horizontal="right" vertical="center" wrapText="1"/>
    </xf>
    <xf numFmtId="166" fontId="2" fillId="36" borderId="35" xfId="0" applyNumberFormat="1" applyFont="1" applyFill="1" applyBorder="1" applyAlignment="1">
      <alignment horizontal="center" vertical="center"/>
    </xf>
    <xf numFmtId="166" fontId="2" fillId="36" borderId="34" xfId="0" applyNumberFormat="1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right" vertical="center"/>
    </xf>
    <xf numFmtId="49" fontId="4" fillId="34" borderId="38" xfId="0" applyNumberFormat="1" applyFont="1" applyFill="1" applyBorder="1" applyAlignment="1">
      <alignment horizontal="right" vertical="center"/>
    </xf>
    <xf numFmtId="49" fontId="0" fillId="33" borderId="34" xfId="0" applyNumberFormat="1" applyFont="1" applyFill="1" applyBorder="1" applyAlignment="1">
      <alignment horizontal="right" vertical="center"/>
    </xf>
    <xf numFmtId="49" fontId="4" fillId="0" borderId="38" xfId="0" applyNumberFormat="1" applyFont="1" applyBorder="1" applyAlignment="1">
      <alignment horizontal="right" vertical="center"/>
    </xf>
    <xf numFmtId="166" fontId="5" fillId="35" borderId="27" xfId="0" applyNumberFormat="1" applyFont="1" applyFill="1" applyBorder="1" applyAlignment="1">
      <alignment vertical="center"/>
    </xf>
    <xf numFmtId="166" fontId="5" fillId="35" borderId="39" xfId="0" applyNumberFormat="1" applyFont="1" applyFill="1" applyBorder="1" applyAlignment="1">
      <alignment vertical="center"/>
    </xf>
    <xf numFmtId="49" fontId="4" fillId="0" borderId="36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9" fontId="4" fillId="0" borderId="34" xfId="0" applyNumberFormat="1" applyFont="1" applyFill="1" applyBorder="1" applyAlignment="1">
      <alignment horizontal="right"/>
    </xf>
    <xf numFmtId="0" fontId="0" fillId="0" borderId="39" xfId="0" applyFont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/>
    </xf>
    <xf numFmtId="2" fontId="5" fillId="10" borderId="30" xfId="0" applyNumberFormat="1" applyFont="1" applyFill="1" applyBorder="1" applyAlignment="1">
      <alignment horizontal="center" vertical="center"/>
    </xf>
    <xf numFmtId="2" fontId="5" fillId="34" borderId="30" xfId="0" applyNumberFormat="1" applyFont="1" applyFill="1" applyBorder="1" applyAlignment="1">
      <alignment horizontal="center" vertical="center"/>
    </xf>
    <xf numFmtId="2" fontId="0" fillId="34" borderId="0" xfId="0" applyNumberFormat="1" applyFont="1" applyFill="1" applyAlignment="1">
      <alignment/>
    </xf>
    <xf numFmtId="166" fontId="0" fillId="0" borderId="23" xfId="0" applyNumberFormat="1" applyFont="1" applyBorder="1" applyAlignment="1">
      <alignment horizontal="center" vertical="center" wrapText="1"/>
    </xf>
    <xf numFmtId="1" fontId="49" fillId="34" borderId="13" xfId="0" applyNumberFormat="1" applyFont="1" applyFill="1" applyBorder="1" applyAlignment="1">
      <alignment horizontal="center" vertical="center"/>
    </xf>
    <xf numFmtId="166" fontId="2" fillId="34" borderId="33" xfId="0" applyNumberFormat="1" applyFont="1" applyFill="1" applyBorder="1" applyAlignment="1">
      <alignment horizontal="center" vertical="center"/>
    </xf>
    <xf numFmtId="165" fontId="2" fillId="34" borderId="35" xfId="0" applyNumberFormat="1" applyFont="1" applyFill="1" applyBorder="1" applyAlignment="1">
      <alignment horizontal="center" vertical="center"/>
    </xf>
    <xf numFmtId="165" fontId="0" fillId="34" borderId="35" xfId="0" applyNumberFormat="1" applyFont="1" applyFill="1" applyBorder="1" applyAlignment="1">
      <alignment horizontal="center" vertical="center" wrapText="1"/>
    </xf>
    <xf numFmtId="165" fontId="50" fillId="34" borderId="41" xfId="0" applyNumberFormat="1" applyFont="1" applyFill="1" applyBorder="1" applyAlignment="1">
      <alignment horizontal="center" vertical="center"/>
    </xf>
    <xf numFmtId="165" fontId="5" fillId="35" borderId="42" xfId="0" applyNumberFormat="1" applyFont="1" applyFill="1" applyBorder="1" applyAlignment="1">
      <alignment horizontal="center" vertical="center"/>
    </xf>
    <xf numFmtId="165" fontId="0" fillId="0" borderId="34" xfId="0" applyNumberFormat="1" applyFont="1" applyFill="1" applyBorder="1" applyAlignment="1">
      <alignment horizontal="center" vertical="center"/>
    </xf>
    <xf numFmtId="165" fontId="0" fillId="0" borderId="34" xfId="0" applyNumberFormat="1" applyFont="1" applyBorder="1" applyAlignment="1">
      <alignment horizontal="center" vertical="center"/>
    </xf>
    <xf numFmtId="165" fontId="0" fillId="34" borderId="34" xfId="0" applyNumberFormat="1" applyFont="1" applyFill="1" applyBorder="1" applyAlignment="1">
      <alignment horizontal="center" vertical="center"/>
    </xf>
    <xf numFmtId="165" fontId="5" fillId="35" borderId="34" xfId="0" applyNumberFormat="1" applyFont="1" applyFill="1" applyBorder="1" applyAlignment="1">
      <alignment horizontal="center" vertical="center"/>
    </xf>
    <xf numFmtId="165" fontId="0" fillId="0" borderId="36" xfId="0" applyNumberFormat="1" applyFont="1" applyBorder="1" applyAlignment="1">
      <alignment horizontal="center" vertical="center"/>
    </xf>
    <xf numFmtId="165" fontId="5" fillId="35" borderId="36" xfId="0" applyNumberFormat="1" applyFont="1" applyFill="1" applyBorder="1" applyAlignment="1">
      <alignment horizontal="center" vertical="center"/>
    </xf>
    <xf numFmtId="165" fontId="0" fillId="33" borderId="38" xfId="0" applyNumberFormat="1" applyFont="1" applyFill="1" applyBorder="1" applyAlignment="1">
      <alignment horizontal="center" vertical="center"/>
    </xf>
    <xf numFmtId="165" fontId="2" fillId="0" borderId="34" xfId="0" applyNumberFormat="1" applyFont="1" applyFill="1" applyBorder="1" applyAlignment="1">
      <alignment horizontal="center" vertical="center"/>
    </xf>
    <xf numFmtId="165" fontId="2" fillId="36" borderId="34" xfId="0" applyNumberFormat="1" applyFont="1" applyFill="1" applyBorder="1" applyAlignment="1">
      <alignment horizontal="center" vertical="center"/>
    </xf>
    <xf numFmtId="165" fontId="2" fillId="33" borderId="34" xfId="0" applyNumberFormat="1" applyFont="1" applyFill="1" applyBorder="1" applyAlignment="1">
      <alignment horizontal="center" vertical="center"/>
    </xf>
    <xf numFmtId="165" fontId="2" fillId="33" borderId="38" xfId="0" applyNumberFormat="1" applyFont="1" applyFill="1" applyBorder="1" applyAlignment="1">
      <alignment horizontal="center" vertical="center"/>
    </xf>
    <xf numFmtId="165" fontId="0" fillId="0" borderId="38" xfId="0" applyNumberFormat="1" applyFont="1" applyBorder="1" applyAlignment="1">
      <alignment horizontal="center" vertical="center"/>
    </xf>
    <xf numFmtId="165" fontId="5" fillId="10" borderId="35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166" fontId="7" fillId="34" borderId="11" xfId="0" applyNumberFormat="1" applyFont="1" applyFill="1" applyBorder="1" applyAlignment="1">
      <alignment horizontal="center" vertical="center"/>
    </xf>
    <xf numFmtId="165" fontId="7" fillId="34" borderId="11" xfId="0" applyNumberFormat="1" applyFont="1" applyFill="1" applyBorder="1" applyAlignment="1">
      <alignment horizontal="center" vertical="center"/>
    </xf>
    <xf numFmtId="2" fontId="49" fillId="33" borderId="22" xfId="0" applyNumberFormat="1" applyFont="1" applyFill="1" applyBorder="1" applyAlignment="1">
      <alignment horizontal="center" vertical="center"/>
    </xf>
    <xf numFmtId="165" fontId="50" fillId="10" borderId="35" xfId="0" applyNumberFormat="1" applyFont="1" applyFill="1" applyBorder="1" applyAlignment="1">
      <alignment horizontal="center" vertical="center" wrapText="1"/>
    </xf>
    <xf numFmtId="166" fontId="52" fillId="37" borderId="43" xfId="0" applyNumberFormat="1" applyFont="1" applyFill="1" applyBorder="1" applyAlignment="1">
      <alignment horizontal="center" vertical="center" wrapText="1"/>
    </xf>
    <xf numFmtId="166" fontId="52" fillId="37" borderId="44" xfId="0" applyNumberFormat="1" applyFont="1" applyFill="1" applyBorder="1" applyAlignment="1">
      <alignment horizontal="center" vertical="center" wrapText="1"/>
    </xf>
    <xf numFmtId="1" fontId="5" fillId="10" borderId="30" xfId="0" applyNumberFormat="1" applyFont="1" applyFill="1" applyBorder="1" applyAlignment="1">
      <alignment horizontal="center" vertical="center"/>
    </xf>
    <xf numFmtId="166" fontId="7" fillId="35" borderId="43" xfId="0" applyNumberFormat="1" applyFont="1" applyFill="1" applyBorder="1" applyAlignment="1">
      <alignment horizontal="center" vertical="center"/>
    </xf>
    <xf numFmtId="2" fontId="5" fillId="34" borderId="20" xfId="0" applyNumberFormat="1" applyFont="1" applyFill="1" applyBorder="1" applyAlignment="1">
      <alignment horizontal="center" wrapText="1"/>
    </xf>
    <xf numFmtId="2" fontId="5" fillId="10" borderId="45" xfId="0" applyNumberFormat="1" applyFont="1" applyFill="1" applyBorder="1" applyAlignment="1">
      <alignment horizontal="center" vertical="center"/>
    </xf>
    <xf numFmtId="1" fontId="5" fillId="34" borderId="25" xfId="0" applyNumberFormat="1" applyFont="1" applyFill="1" applyBorder="1" applyAlignment="1">
      <alignment horizontal="center" vertical="center"/>
    </xf>
    <xf numFmtId="1" fontId="5" fillId="34" borderId="31" xfId="0" applyNumberFormat="1" applyFont="1" applyFill="1" applyBorder="1" applyAlignment="1">
      <alignment horizontal="center" vertical="center"/>
    </xf>
    <xf numFmtId="165" fontId="5" fillId="34" borderId="30" xfId="0" applyNumberFormat="1" applyFont="1" applyFill="1" applyBorder="1" applyAlignment="1">
      <alignment horizontal="center" vertical="center"/>
    </xf>
    <xf numFmtId="166" fontId="0" fillId="34" borderId="13" xfId="0" applyNumberFormat="1" applyFont="1" applyFill="1" applyBorder="1" applyAlignment="1">
      <alignment horizontal="left" wrapText="1"/>
    </xf>
    <xf numFmtId="165" fontId="50" fillId="0" borderId="41" xfId="0" applyNumberFormat="1" applyFont="1" applyBorder="1" applyAlignment="1">
      <alignment horizontal="center" vertical="center" wrapText="1"/>
    </xf>
    <xf numFmtId="166" fontId="52" fillId="37" borderId="42" xfId="0" applyNumberFormat="1" applyFont="1" applyFill="1" applyBorder="1" applyAlignment="1">
      <alignment horizontal="center" vertical="center" wrapText="1"/>
    </xf>
    <xf numFmtId="166" fontId="0" fillId="0" borderId="35" xfId="0" applyNumberFormat="1" applyFont="1" applyBorder="1" applyAlignment="1">
      <alignment horizontal="center" vertical="center" wrapText="1"/>
    </xf>
    <xf numFmtId="166" fontId="49" fillId="35" borderId="38" xfId="0" applyNumberFormat="1" applyFont="1" applyFill="1" applyBorder="1" applyAlignment="1">
      <alignment horizontal="center" vertical="center"/>
    </xf>
    <xf numFmtId="166" fontId="49" fillId="0" borderId="34" xfId="0" applyNumberFormat="1" applyFont="1" applyFill="1" applyBorder="1" applyAlignment="1">
      <alignment horizontal="center" vertical="center"/>
    </xf>
    <xf numFmtId="165" fontId="49" fillId="0" borderId="34" xfId="0" applyNumberFormat="1" applyFont="1" applyBorder="1" applyAlignment="1">
      <alignment horizontal="center" vertical="center"/>
    </xf>
    <xf numFmtId="166" fontId="49" fillId="0" borderId="34" xfId="0" applyNumberFormat="1" applyFont="1" applyBorder="1" applyAlignment="1">
      <alignment horizontal="center" vertical="center"/>
    </xf>
    <xf numFmtId="166" fontId="50" fillId="34" borderId="34" xfId="0" applyNumberFormat="1" applyFont="1" applyFill="1" applyBorder="1" applyAlignment="1">
      <alignment horizontal="center" vertical="center"/>
    </xf>
    <xf numFmtId="166" fontId="50" fillId="35" borderId="34" xfId="0" applyNumberFormat="1" applyFont="1" applyFill="1" applyBorder="1" applyAlignment="1">
      <alignment horizontal="center" vertical="center"/>
    </xf>
    <xf numFmtId="165" fontId="49" fillId="0" borderId="34" xfId="0" applyNumberFormat="1" applyFont="1" applyFill="1" applyBorder="1" applyAlignment="1">
      <alignment horizontal="center" vertical="center"/>
    </xf>
    <xf numFmtId="166" fontId="49" fillId="33" borderId="34" xfId="0" applyNumberFormat="1" applyFont="1" applyFill="1" applyBorder="1" applyAlignment="1">
      <alignment horizontal="center" vertical="center"/>
    </xf>
    <xf numFmtId="165" fontId="49" fillId="33" borderId="34" xfId="0" applyNumberFormat="1" applyFont="1" applyFill="1" applyBorder="1" applyAlignment="1">
      <alignment horizontal="center" vertical="center"/>
    </xf>
    <xf numFmtId="166" fontId="49" fillId="35" borderId="34" xfId="0" applyNumberFormat="1" applyFont="1" applyFill="1" applyBorder="1" applyAlignment="1">
      <alignment horizontal="center" vertical="center"/>
    </xf>
    <xf numFmtId="1" fontId="49" fillId="33" borderId="34" xfId="0" applyNumberFormat="1" applyFont="1" applyFill="1" applyBorder="1" applyAlignment="1">
      <alignment horizontal="center" vertical="center"/>
    </xf>
    <xf numFmtId="166" fontId="49" fillId="36" borderId="34" xfId="0" applyNumberFormat="1" applyFont="1" applyFill="1" applyBorder="1" applyAlignment="1">
      <alignment horizontal="center" vertical="center"/>
    </xf>
    <xf numFmtId="10" fontId="49" fillId="33" borderId="34" xfId="0" applyNumberFormat="1" applyFont="1" applyFill="1" applyBorder="1" applyAlignment="1">
      <alignment horizontal="center" vertical="center"/>
    </xf>
    <xf numFmtId="1" fontId="49" fillId="34" borderId="34" xfId="0" applyNumberFormat="1" applyFont="1" applyFill="1" applyBorder="1" applyAlignment="1">
      <alignment horizontal="center" vertical="center"/>
    </xf>
    <xf numFmtId="166" fontId="49" fillId="34" borderId="34" xfId="0" applyNumberFormat="1" applyFont="1" applyFill="1" applyBorder="1" applyAlignment="1">
      <alignment horizontal="center" vertical="center"/>
    </xf>
    <xf numFmtId="165" fontId="50" fillId="33" borderId="34" xfId="0" applyNumberFormat="1" applyFont="1" applyFill="1" applyBorder="1" applyAlignment="1">
      <alignment horizontal="center" vertical="center"/>
    </xf>
    <xf numFmtId="165" fontId="49" fillId="34" borderId="34" xfId="0" applyNumberFormat="1" applyFont="1" applyFill="1" applyBorder="1" applyAlignment="1">
      <alignment horizontal="center" vertical="center"/>
    </xf>
    <xf numFmtId="166" fontId="49" fillId="10" borderId="34" xfId="0" applyNumberFormat="1" applyFont="1" applyFill="1" applyBorder="1" applyAlignment="1">
      <alignment horizontal="center" vertical="center"/>
    </xf>
    <xf numFmtId="165" fontId="50" fillId="34" borderId="34" xfId="0" applyNumberFormat="1" applyFont="1" applyFill="1" applyBorder="1" applyAlignment="1">
      <alignment horizontal="center" vertical="center"/>
    </xf>
    <xf numFmtId="165" fontId="50" fillId="34" borderId="27" xfId="0" applyNumberFormat="1" applyFont="1" applyFill="1" applyBorder="1" applyAlignment="1">
      <alignment horizontal="center" wrapText="1"/>
    </xf>
    <xf numFmtId="165" fontId="50" fillId="34" borderId="46" xfId="0" applyNumberFormat="1" applyFont="1" applyFill="1" applyBorder="1" applyAlignment="1">
      <alignment horizontal="center" wrapText="1"/>
    </xf>
    <xf numFmtId="166" fontId="49" fillId="34" borderId="47" xfId="0" applyNumberFormat="1" applyFont="1" applyFill="1" applyBorder="1" applyAlignment="1">
      <alignment horizontal="center" vertical="center"/>
    </xf>
    <xf numFmtId="0" fontId="51" fillId="34" borderId="48" xfId="0" applyFont="1" applyFill="1" applyBorder="1" applyAlignment="1">
      <alignment/>
    </xf>
    <xf numFmtId="2" fontId="5" fillId="34" borderId="49" xfId="0" applyNumberFormat="1" applyFont="1" applyFill="1" applyBorder="1" applyAlignment="1">
      <alignment horizontal="center" wrapText="1"/>
    </xf>
    <xf numFmtId="165" fontId="7" fillId="34" borderId="48" xfId="0" applyNumberFormat="1" applyFont="1" applyFill="1" applyBorder="1" applyAlignment="1">
      <alignment horizontal="center" vertical="center"/>
    </xf>
    <xf numFmtId="2" fontId="5" fillId="34" borderId="46" xfId="0" applyNumberFormat="1" applyFont="1" applyFill="1" applyBorder="1" applyAlignment="1">
      <alignment horizontal="center" vertical="center"/>
    </xf>
    <xf numFmtId="2" fontId="5" fillId="34" borderId="50" xfId="0" applyNumberFormat="1" applyFont="1" applyFill="1" applyBorder="1" applyAlignment="1">
      <alignment horizontal="center" vertical="center"/>
    </xf>
    <xf numFmtId="2" fontId="5" fillId="34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/>
    </xf>
    <xf numFmtId="49" fontId="4" fillId="0" borderId="53" xfId="0" applyNumberFormat="1" applyFont="1" applyFill="1" applyBorder="1" applyAlignment="1">
      <alignment horizontal="right"/>
    </xf>
    <xf numFmtId="166" fontId="0" fillId="34" borderId="54" xfId="0" applyNumberFormat="1" applyFont="1" applyFill="1" applyBorder="1" applyAlignment="1">
      <alignment vertical="center"/>
    </xf>
    <xf numFmtId="1" fontId="0" fillId="0" borderId="55" xfId="0" applyNumberFormat="1" applyFont="1" applyFill="1" applyBorder="1" applyAlignment="1">
      <alignment/>
    </xf>
    <xf numFmtId="166" fontId="5" fillId="35" borderId="34" xfId="0" applyNumberFormat="1" applyFont="1" applyFill="1" applyBorder="1" applyAlignment="1">
      <alignment horizontal="left" vertical="center" wrapText="1"/>
    </xf>
    <xf numFmtId="166" fontId="5" fillId="35" borderId="10" xfId="0" applyNumberFormat="1" applyFont="1" applyFill="1" applyBorder="1" applyAlignment="1">
      <alignment horizontal="left" vertical="center" wrapText="1"/>
    </xf>
    <xf numFmtId="166" fontId="5" fillId="35" borderId="13" xfId="0" applyNumberFormat="1" applyFont="1" applyFill="1" applyBorder="1" applyAlignment="1">
      <alignment horizontal="left" vertical="center" wrapText="1"/>
    </xf>
    <xf numFmtId="166" fontId="5" fillId="35" borderId="34" xfId="0" applyNumberFormat="1" applyFont="1" applyFill="1" applyBorder="1" applyAlignment="1">
      <alignment horizontal="left" vertical="center"/>
    </xf>
    <xf numFmtId="166" fontId="5" fillId="35" borderId="10" xfId="0" applyNumberFormat="1" applyFont="1" applyFill="1" applyBorder="1" applyAlignment="1">
      <alignment horizontal="left" vertical="center"/>
    </xf>
    <xf numFmtId="166" fontId="5" fillId="35" borderId="13" xfId="0" applyNumberFormat="1" applyFont="1" applyFill="1" applyBorder="1" applyAlignment="1">
      <alignment horizontal="left" vertical="center"/>
    </xf>
    <xf numFmtId="166" fontId="54" fillId="0" borderId="0" xfId="57" applyNumberFormat="1" applyFont="1" applyFill="1" applyAlignment="1">
      <alignment horizontal="center" vertical="center"/>
    </xf>
    <xf numFmtId="166" fontId="54" fillId="0" borderId="0" xfId="0" applyNumberFormat="1" applyFont="1" applyBorder="1" applyAlignment="1">
      <alignment horizontal="center" vertical="center"/>
    </xf>
    <xf numFmtId="0" fontId="52" fillId="34" borderId="33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0" fontId="52" fillId="34" borderId="15" xfId="0" applyFont="1" applyFill="1" applyBorder="1" applyAlignment="1">
      <alignment horizontal="center" vertical="center" wrapText="1"/>
    </xf>
    <xf numFmtId="0" fontId="52" fillId="37" borderId="27" xfId="0" applyFont="1" applyFill="1" applyBorder="1" applyAlignment="1">
      <alignment horizontal="center" vertical="center" wrapText="1"/>
    </xf>
    <xf numFmtId="0" fontId="52" fillId="37" borderId="20" xfId="0" applyFont="1" applyFill="1" applyBorder="1" applyAlignment="1">
      <alignment horizontal="center" vertical="center" wrapText="1"/>
    </xf>
    <xf numFmtId="0" fontId="52" fillId="37" borderId="22" xfId="0" applyFont="1" applyFill="1" applyBorder="1" applyAlignment="1">
      <alignment horizontal="center" vertical="center" wrapText="1"/>
    </xf>
    <xf numFmtId="2" fontId="50" fillId="0" borderId="33" xfId="0" applyNumberFormat="1" applyFont="1" applyBorder="1" applyAlignment="1">
      <alignment horizontal="center" vertical="center" wrapText="1"/>
    </xf>
    <xf numFmtId="2" fontId="50" fillId="0" borderId="15" xfId="0" applyNumberFormat="1" applyFont="1" applyBorder="1" applyAlignment="1">
      <alignment horizontal="center" vertical="center" wrapText="1"/>
    </xf>
    <xf numFmtId="2" fontId="55" fillId="0" borderId="33" xfId="0" applyNumberFormat="1" applyFont="1" applyBorder="1" applyAlignment="1">
      <alignment horizontal="center" vertical="center" wrapText="1"/>
    </xf>
    <xf numFmtId="2" fontId="55" fillId="0" borderId="14" xfId="0" applyNumberFormat="1" applyFont="1" applyBorder="1" applyAlignment="1">
      <alignment horizontal="center" vertical="center" wrapText="1"/>
    </xf>
    <xf numFmtId="2" fontId="55" fillId="0" borderId="15" xfId="0" applyNumberFormat="1" applyFont="1" applyBorder="1" applyAlignment="1">
      <alignment horizontal="center" vertical="center" wrapText="1"/>
    </xf>
    <xf numFmtId="2" fontId="55" fillId="0" borderId="35" xfId="0" applyNumberFormat="1" applyFont="1" applyBorder="1" applyAlignment="1">
      <alignment horizontal="center" vertical="center" wrapText="1"/>
    </xf>
    <xf numFmtId="2" fontId="55" fillId="0" borderId="0" xfId="0" applyNumberFormat="1" applyFont="1" applyBorder="1" applyAlignment="1">
      <alignment horizontal="center" vertical="center" wrapText="1"/>
    </xf>
    <xf numFmtId="2" fontId="55" fillId="0" borderId="18" xfId="0" applyNumberFormat="1" applyFont="1" applyBorder="1" applyAlignment="1">
      <alignment horizontal="center" vertical="center" wrapText="1"/>
    </xf>
    <xf numFmtId="166" fontId="0" fillId="34" borderId="10" xfId="0" applyNumberFormat="1" applyFont="1" applyFill="1" applyBorder="1" applyAlignment="1">
      <alignment horizontal="left" wrapText="1"/>
    </xf>
    <xf numFmtId="166" fontId="0" fillId="34" borderId="13" xfId="0" applyNumberFormat="1" applyFont="1" applyFill="1" applyBorder="1" applyAlignment="1">
      <alignment horizontal="left" wrapText="1"/>
    </xf>
    <xf numFmtId="166" fontId="5" fillId="35" borderId="56" xfId="0" applyNumberFormat="1" applyFont="1" applyFill="1" applyBorder="1" applyAlignment="1">
      <alignment horizontal="left" vertical="center" wrapText="1"/>
    </xf>
    <xf numFmtId="165" fontId="50" fillId="0" borderId="41" xfId="0" applyNumberFormat="1" applyFont="1" applyBorder="1" applyAlignment="1">
      <alignment horizontal="center" vertical="center" wrapText="1"/>
    </xf>
    <xf numFmtId="165" fontId="50" fillId="0" borderId="19" xfId="0" applyNumberFormat="1" applyFont="1" applyBorder="1" applyAlignment="1">
      <alignment horizontal="center" vertical="center" wrapText="1"/>
    </xf>
    <xf numFmtId="165" fontId="50" fillId="0" borderId="57" xfId="0" applyNumberFormat="1" applyFont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17</xdr:row>
      <xdr:rowOff>0</xdr:rowOff>
    </xdr:from>
    <xdr:ext cx="2381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904875" y="38862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  <xdr:oneCellAnchor>
    <xdr:from>
      <xdr:col>1</xdr:col>
      <xdr:colOff>552450</xdr:colOff>
      <xdr:row>17</xdr:row>
      <xdr:rowOff>0</xdr:rowOff>
    </xdr:from>
    <xdr:ext cx="238125" cy="28575"/>
    <xdr:sp fLocksText="0">
      <xdr:nvSpPr>
        <xdr:cNvPr id="2" name="Text Box 2"/>
        <xdr:cNvSpPr txBox="1">
          <a:spLocks noChangeArrowheads="1"/>
        </xdr:cNvSpPr>
      </xdr:nvSpPr>
      <xdr:spPr>
        <a:xfrm>
          <a:off x="904875" y="3886200"/>
          <a:ext cx="2381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  <xdr:oneCellAnchor>
    <xdr:from>
      <xdr:col>1</xdr:col>
      <xdr:colOff>542925</xdr:colOff>
      <xdr:row>17</xdr:row>
      <xdr:rowOff>0</xdr:rowOff>
    </xdr:from>
    <xdr:ext cx="314325" cy="0"/>
    <xdr:sp fLocksText="0">
      <xdr:nvSpPr>
        <xdr:cNvPr id="3" name="Text Box 3"/>
        <xdr:cNvSpPr txBox="1">
          <a:spLocks noChangeArrowheads="1"/>
        </xdr:cNvSpPr>
      </xdr:nvSpPr>
      <xdr:spPr>
        <a:xfrm>
          <a:off x="895350" y="38862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  <xdr:oneCellAnchor>
    <xdr:from>
      <xdr:col>1</xdr:col>
      <xdr:colOff>542925</xdr:colOff>
      <xdr:row>17</xdr:row>
      <xdr:rowOff>0</xdr:rowOff>
    </xdr:from>
    <xdr:ext cx="314325" cy="28575"/>
    <xdr:sp fLocksText="0">
      <xdr:nvSpPr>
        <xdr:cNvPr id="4" name="Text Box 4"/>
        <xdr:cNvSpPr txBox="1">
          <a:spLocks noChangeArrowheads="1"/>
        </xdr:cNvSpPr>
      </xdr:nvSpPr>
      <xdr:spPr>
        <a:xfrm>
          <a:off x="895350" y="3886200"/>
          <a:ext cx="3143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  <xdr:oneCellAnchor>
    <xdr:from>
      <xdr:col>2</xdr:col>
      <xdr:colOff>542925</xdr:colOff>
      <xdr:row>17</xdr:row>
      <xdr:rowOff>0</xdr:rowOff>
    </xdr:from>
    <xdr:ext cx="247650" cy="28575"/>
    <xdr:sp fLocksText="0">
      <xdr:nvSpPr>
        <xdr:cNvPr id="5" name="Text Box 4"/>
        <xdr:cNvSpPr txBox="1">
          <a:spLocks noChangeArrowheads="1"/>
        </xdr:cNvSpPr>
      </xdr:nvSpPr>
      <xdr:spPr>
        <a:xfrm>
          <a:off x="1447800" y="3886200"/>
          <a:ext cx="2476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  <xdr:oneCellAnchor>
    <xdr:from>
      <xdr:col>2</xdr:col>
      <xdr:colOff>542925</xdr:colOff>
      <xdr:row>25</xdr:row>
      <xdr:rowOff>0</xdr:rowOff>
    </xdr:from>
    <xdr:ext cx="247650" cy="28575"/>
    <xdr:sp fLocksText="0">
      <xdr:nvSpPr>
        <xdr:cNvPr id="6" name="Text Box 4"/>
        <xdr:cNvSpPr txBox="1">
          <a:spLocks noChangeArrowheads="1"/>
        </xdr:cNvSpPr>
      </xdr:nvSpPr>
      <xdr:spPr>
        <a:xfrm>
          <a:off x="1447800" y="5353050"/>
          <a:ext cx="2476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  <xdr:oneCellAnchor>
    <xdr:from>
      <xdr:col>2</xdr:col>
      <xdr:colOff>542925</xdr:colOff>
      <xdr:row>33</xdr:row>
      <xdr:rowOff>0</xdr:rowOff>
    </xdr:from>
    <xdr:ext cx="247650" cy="28575"/>
    <xdr:sp fLocksText="0">
      <xdr:nvSpPr>
        <xdr:cNvPr id="7" name="Text Box 4"/>
        <xdr:cNvSpPr txBox="1">
          <a:spLocks noChangeArrowheads="1"/>
        </xdr:cNvSpPr>
      </xdr:nvSpPr>
      <xdr:spPr>
        <a:xfrm>
          <a:off x="1447800" y="7010400"/>
          <a:ext cx="2476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  <xdr:oneCellAnchor>
    <xdr:from>
      <xdr:col>2</xdr:col>
      <xdr:colOff>542925</xdr:colOff>
      <xdr:row>41</xdr:row>
      <xdr:rowOff>0</xdr:rowOff>
    </xdr:from>
    <xdr:ext cx="247650" cy="28575"/>
    <xdr:sp fLocksText="0">
      <xdr:nvSpPr>
        <xdr:cNvPr id="8" name="Text Box 4"/>
        <xdr:cNvSpPr txBox="1">
          <a:spLocks noChangeArrowheads="1"/>
        </xdr:cNvSpPr>
      </xdr:nvSpPr>
      <xdr:spPr>
        <a:xfrm>
          <a:off x="1447800" y="8286750"/>
          <a:ext cx="2476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  <xdr:oneCellAnchor>
    <xdr:from>
      <xdr:col>2</xdr:col>
      <xdr:colOff>542925</xdr:colOff>
      <xdr:row>70</xdr:row>
      <xdr:rowOff>0</xdr:rowOff>
    </xdr:from>
    <xdr:ext cx="247650" cy="28575"/>
    <xdr:sp fLocksText="0">
      <xdr:nvSpPr>
        <xdr:cNvPr id="9" name="Text Box 4"/>
        <xdr:cNvSpPr txBox="1">
          <a:spLocks noChangeArrowheads="1"/>
        </xdr:cNvSpPr>
      </xdr:nvSpPr>
      <xdr:spPr>
        <a:xfrm>
          <a:off x="1447800" y="13439775"/>
          <a:ext cx="2476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8"/>
  <sheetViews>
    <sheetView tabSelected="1" zoomScalePageLayoutView="0" workbookViewId="0" topLeftCell="A1">
      <selection activeCell="E77" sqref="E77"/>
    </sheetView>
  </sheetViews>
  <sheetFormatPr defaultColWidth="12.125" defaultRowHeight="12.75"/>
  <cols>
    <col min="1" max="1" width="4.625" style="6" customWidth="1"/>
    <col min="2" max="2" width="7.25390625" style="1" customWidth="1"/>
    <col min="3" max="3" width="7.375" style="1" customWidth="1"/>
    <col min="4" max="4" width="86.25390625" style="7" customWidth="1"/>
    <col min="5" max="5" width="10.75390625" style="7" customWidth="1"/>
    <col min="6" max="6" width="12.125" style="7" customWidth="1"/>
    <col min="7" max="7" width="6.25390625" style="8" hidden="1" customWidth="1"/>
    <col min="8" max="8" width="10.75390625" style="7" customWidth="1"/>
    <col min="9" max="9" width="12.125" style="7" customWidth="1"/>
    <col min="10" max="10" width="12.125" style="8" customWidth="1"/>
    <col min="11" max="11" width="9.75390625" style="8" customWidth="1"/>
    <col min="12" max="12" width="11.375" style="8" customWidth="1"/>
    <col min="13" max="13" width="10.625" style="8" customWidth="1"/>
    <col min="14" max="16" width="0" style="8" hidden="1" customWidth="1"/>
    <col min="17" max="17" width="14.25390625" style="8" hidden="1" customWidth="1"/>
    <col min="18" max="36" width="12.125" style="8" customWidth="1"/>
    <col min="37" max="16384" width="12.125" style="2" customWidth="1"/>
  </cols>
  <sheetData>
    <row r="1" spans="6:9" ht="15.75" customHeight="1">
      <c r="F1" s="61"/>
      <c r="I1" s="61"/>
    </row>
    <row r="2" spans="1:36" s="1" customFormat="1" ht="21" customHeight="1">
      <c r="A2" s="257" t="s">
        <v>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s="1" customFormat="1" ht="16.5" customHeight="1">
      <c r="A3" s="258" t="s">
        <v>11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36" s="1" customFormat="1" ht="12" customHeight="1" thickBot="1">
      <c r="A4" s="12"/>
      <c r="B4" s="12"/>
      <c r="C4" s="12"/>
      <c r="D4" s="12"/>
      <c r="E4" s="13"/>
      <c r="F4" s="111"/>
      <c r="G4" s="11"/>
      <c r="H4" s="13"/>
      <c r="I4" s="1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36" s="1" customFormat="1" ht="19.5" customHeight="1" thickBot="1">
      <c r="A5" s="183"/>
      <c r="B5" s="267" t="s">
        <v>85</v>
      </c>
      <c r="C5" s="268"/>
      <c r="D5" s="269"/>
      <c r="E5" s="265" t="s">
        <v>124</v>
      </c>
      <c r="F5" s="266"/>
      <c r="G5" s="108"/>
      <c r="H5" s="279" t="s">
        <v>125</v>
      </c>
      <c r="I5" s="280"/>
      <c r="J5" s="259" t="s">
        <v>77</v>
      </c>
      <c r="K5" s="260"/>
      <c r="L5" s="260"/>
      <c r="M5" s="261"/>
      <c r="N5" s="259" t="s">
        <v>77</v>
      </c>
      <c r="O5" s="260"/>
      <c r="P5" s="260"/>
      <c r="Q5" s="26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1:17" ht="47.25" customHeight="1">
      <c r="A6" s="184" t="s">
        <v>4</v>
      </c>
      <c r="B6" s="270"/>
      <c r="C6" s="271"/>
      <c r="D6" s="272"/>
      <c r="E6" s="217" t="s">
        <v>84</v>
      </c>
      <c r="F6" s="207" t="s">
        <v>121</v>
      </c>
      <c r="G6" s="77"/>
      <c r="H6" s="206" t="s">
        <v>84</v>
      </c>
      <c r="I6" s="207" t="s">
        <v>121</v>
      </c>
      <c r="J6" s="262" t="s">
        <v>122</v>
      </c>
      <c r="K6" s="263"/>
      <c r="L6" s="263" t="s">
        <v>123</v>
      </c>
      <c r="M6" s="264"/>
      <c r="N6" s="262" t="s">
        <v>119</v>
      </c>
      <c r="O6" s="263"/>
      <c r="P6" s="263" t="s">
        <v>120</v>
      </c>
      <c r="Q6" s="264"/>
    </row>
    <row r="7" spans="1:17" ht="38.25" customHeight="1" thickBot="1">
      <c r="A7" s="185" t="s">
        <v>1</v>
      </c>
      <c r="B7" s="270"/>
      <c r="C7" s="271"/>
      <c r="D7" s="272"/>
      <c r="E7" s="218" t="s">
        <v>78</v>
      </c>
      <c r="F7" s="181" t="s">
        <v>78</v>
      </c>
      <c r="G7" s="77"/>
      <c r="H7" s="118" t="s">
        <v>78</v>
      </c>
      <c r="I7" s="181" t="s">
        <v>78</v>
      </c>
      <c r="J7" s="176" t="s">
        <v>87</v>
      </c>
      <c r="K7" s="119" t="s">
        <v>88</v>
      </c>
      <c r="L7" s="120" t="s">
        <v>89</v>
      </c>
      <c r="M7" s="73" t="s">
        <v>90</v>
      </c>
      <c r="N7" s="176" t="s">
        <v>87</v>
      </c>
      <c r="O7" s="119" t="s">
        <v>88</v>
      </c>
      <c r="P7" s="120" t="s">
        <v>89</v>
      </c>
      <c r="Q7" s="73" t="s">
        <v>90</v>
      </c>
    </row>
    <row r="8" spans="1:17" ht="13.5" customHeight="1" thickBot="1">
      <c r="A8" s="186">
        <v>1</v>
      </c>
      <c r="B8" s="276">
        <v>2</v>
      </c>
      <c r="C8" s="277"/>
      <c r="D8" s="278"/>
      <c r="E8" s="216">
        <v>3</v>
      </c>
      <c r="F8" s="78">
        <v>4</v>
      </c>
      <c r="G8" s="66"/>
      <c r="H8" s="114">
        <v>5</v>
      </c>
      <c r="I8" s="78">
        <v>6</v>
      </c>
      <c r="J8" s="177">
        <v>7</v>
      </c>
      <c r="K8" s="122">
        <v>8</v>
      </c>
      <c r="L8" s="122">
        <v>9</v>
      </c>
      <c r="M8" s="121">
        <v>10</v>
      </c>
      <c r="N8" s="177">
        <v>7</v>
      </c>
      <c r="O8" s="122">
        <v>8</v>
      </c>
      <c r="P8" s="122">
        <v>9</v>
      </c>
      <c r="Q8" s="121">
        <v>10</v>
      </c>
    </row>
    <row r="9" spans="1:36" s="9" customFormat="1" ht="18.75" customHeight="1">
      <c r="A9" s="187">
        <v>1</v>
      </c>
      <c r="B9" s="144" t="s">
        <v>16</v>
      </c>
      <c r="C9" s="35"/>
      <c r="D9" s="36"/>
      <c r="E9" s="219">
        <v>676.3914070000001</v>
      </c>
      <c r="F9" s="79">
        <v>7105.438325000001</v>
      </c>
      <c r="G9" s="109"/>
      <c r="H9" s="209">
        <v>624.366675</v>
      </c>
      <c r="I9" s="123">
        <v>6937.380562000001</v>
      </c>
      <c r="J9" s="178">
        <v>52.024732000000085</v>
      </c>
      <c r="K9" s="138">
        <v>8.332400508082856</v>
      </c>
      <c r="L9" s="138">
        <v>168.0577629999998</v>
      </c>
      <c r="M9" s="116">
        <v>2.4224959478300576</v>
      </c>
      <c r="N9" s="178" t="e">
        <f>#REF!-#REF!</f>
        <v>#REF!</v>
      </c>
      <c r="O9" s="138" t="e">
        <f>#REF!/#REF!*100-100</f>
        <v>#REF!</v>
      </c>
      <c r="P9" s="138" t="e">
        <f>F9-#REF!</f>
        <v>#REF!</v>
      </c>
      <c r="Q9" s="116" t="e">
        <f>F9/#REF!*100-100</f>
        <v>#REF!</v>
      </c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</row>
    <row r="10" spans="1:17" ht="15.75" customHeight="1">
      <c r="A10" s="188"/>
      <c r="B10" s="145">
        <v>1.1</v>
      </c>
      <c r="C10" s="94"/>
      <c r="D10" s="95" t="s">
        <v>12</v>
      </c>
      <c r="E10" s="220">
        <v>196.025443</v>
      </c>
      <c r="F10" s="80">
        <v>1787.0961710000001</v>
      </c>
      <c r="G10" s="110"/>
      <c r="H10" s="124">
        <v>202.751927</v>
      </c>
      <c r="I10" s="202">
        <v>2347.8633909999994</v>
      </c>
      <c r="J10" s="179">
        <v>-6.726483999999999</v>
      </c>
      <c r="K10" s="139">
        <v>-3.3175931294601213</v>
      </c>
      <c r="L10" s="139">
        <v>-560.7672199999993</v>
      </c>
      <c r="M10" s="140">
        <v>-23.88415025122727</v>
      </c>
      <c r="N10" s="179" t="e">
        <f>#REF!-#REF!</f>
        <v>#REF!</v>
      </c>
      <c r="O10" s="139" t="e">
        <f>#REF!/#REF!*100-100</f>
        <v>#REF!</v>
      </c>
      <c r="P10" s="139" t="e">
        <f>F10-#REF!</f>
        <v>#REF!</v>
      </c>
      <c r="Q10" s="140" t="e">
        <f>F10/#REF!*100-100</f>
        <v>#REF!</v>
      </c>
    </row>
    <row r="11" spans="1:17" ht="15.75" customHeight="1">
      <c r="A11" s="188"/>
      <c r="B11" s="146" t="s">
        <v>17</v>
      </c>
      <c r="C11" s="96"/>
      <c r="D11" s="97" t="s">
        <v>18</v>
      </c>
      <c r="E11" s="220">
        <v>310.279583</v>
      </c>
      <c r="F11" s="80">
        <v>3167.093618000001</v>
      </c>
      <c r="G11" s="110"/>
      <c r="H11" s="124">
        <v>278.922409</v>
      </c>
      <c r="I11" s="202">
        <v>2472.630013</v>
      </c>
      <c r="J11" s="179">
        <v>31.357173999999986</v>
      </c>
      <c r="K11" s="139">
        <v>11.242256981940812</v>
      </c>
      <c r="L11" s="139">
        <v>694.4636050000008</v>
      </c>
      <c r="M11" s="140">
        <v>28.086029909400793</v>
      </c>
      <c r="N11" s="179" t="e">
        <f>#REF!-#REF!</f>
        <v>#REF!</v>
      </c>
      <c r="O11" s="139" t="e">
        <f>#REF!/#REF!*100-100</f>
        <v>#REF!</v>
      </c>
      <c r="P11" s="139" t="e">
        <f>F11-#REF!</f>
        <v>#REF!</v>
      </c>
      <c r="Q11" s="140" t="e">
        <f>F11/#REF!*100-100</f>
        <v>#REF!</v>
      </c>
    </row>
    <row r="12" spans="1:17" ht="12.75" customHeight="1">
      <c r="A12" s="189"/>
      <c r="B12" s="147"/>
      <c r="C12" s="98" t="s">
        <v>19</v>
      </c>
      <c r="D12" s="99" t="s">
        <v>13</v>
      </c>
      <c r="E12" s="221">
        <v>0</v>
      </c>
      <c r="F12" s="80">
        <v>278.24200199999996</v>
      </c>
      <c r="G12" s="110"/>
      <c r="H12" s="125">
        <v>33.987893</v>
      </c>
      <c r="I12" s="202">
        <v>283.981744</v>
      </c>
      <c r="J12" s="179">
        <v>-33.987893</v>
      </c>
      <c r="K12" s="139"/>
      <c r="L12" s="139">
        <v>-5.739742000000035</v>
      </c>
      <c r="M12" s="140">
        <v>-2.021165839449182</v>
      </c>
      <c r="N12" s="179" t="e">
        <f>#REF!-#REF!</f>
        <v>#REF!</v>
      </c>
      <c r="O12" s="139" t="e">
        <f>#REF!/#REF!*100-100</f>
        <v>#REF!</v>
      </c>
      <c r="P12" s="139" t="e">
        <f>F12-#REF!</f>
        <v>#REF!</v>
      </c>
      <c r="Q12" s="140" t="e">
        <f>F12/#REF!*100-100</f>
        <v>#REF!</v>
      </c>
    </row>
    <row r="13" spans="1:17" ht="14.25" customHeight="1">
      <c r="A13" s="189"/>
      <c r="B13" s="148"/>
      <c r="C13" s="100" t="s">
        <v>20</v>
      </c>
      <c r="D13" s="101" t="s">
        <v>80</v>
      </c>
      <c r="E13" s="222">
        <v>153.236265</v>
      </c>
      <c r="F13" s="82">
        <v>1614.9991349999998</v>
      </c>
      <c r="G13" s="110"/>
      <c r="H13" s="125">
        <v>96.402615</v>
      </c>
      <c r="I13" s="202">
        <v>798.8088300000001</v>
      </c>
      <c r="J13" s="179">
        <v>56.833650000000006</v>
      </c>
      <c r="K13" s="139">
        <v>58.954469233018216</v>
      </c>
      <c r="L13" s="139">
        <v>816.1903049999997</v>
      </c>
      <c r="M13" s="140">
        <v>102.17592424460301</v>
      </c>
      <c r="N13" s="179" t="e">
        <f>#REF!-#REF!</f>
        <v>#REF!</v>
      </c>
      <c r="O13" s="139"/>
      <c r="P13" s="139" t="e">
        <f>F13-#REF!</f>
        <v>#REF!</v>
      </c>
      <c r="Q13" s="140" t="e">
        <f>F13/#REF!*100-100</f>
        <v>#REF!</v>
      </c>
    </row>
    <row r="14" spans="1:17" ht="19.5" customHeight="1" hidden="1">
      <c r="A14" s="189"/>
      <c r="B14" s="149"/>
      <c r="C14" s="102" t="s">
        <v>21</v>
      </c>
      <c r="D14" s="103" t="s">
        <v>14</v>
      </c>
      <c r="E14" s="220"/>
      <c r="F14" s="80">
        <v>0</v>
      </c>
      <c r="G14" s="110"/>
      <c r="H14" s="124"/>
      <c r="I14" s="202">
        <v>0</v>
      </c>
      <c r="J14" s="179">
        <v>0</v>
      </c>
      <c r="K14" s="139" t="e">
        <v>#DIV/0!</v>
      </c>
      <c r="L14" s="139">
        <v>0</v>
      </c>
      <c r="M14" s="140" t="e">
        <v>#DIV/0!</v>
      </c>
      <c r="N14" s="179" t="e">
        <f>#REF!-#REF!</f>
        <v>#REF!</v>
      </c>
      <c r="O14" s="139" t="e">
        <f>#REF!/#REF!*100-100</f>
        <v>#REF!</v>
      </c>
      <c r="P14" s="139" t="e">
        <f>F14-#REF!</f>
        <v>#REF!</v>
      </c>
      <c r="Q14" s="140" t="e">
        <f>F14/#REF!*100-100</f>
        <v>#REF!</v>
      </c>
    </row>
    <row r="15" spans="1:17" ht="14.25" customHeight="1">
      <c r="A15" s="189"/>
      <c r="B15" s="148"/>
      <c r="C15" s="100" t="s">
        <v>21</v>
      </c>
      <c r="D15" s="104" t="s">
        <v>115</v>
      </c>
      <c r="E15" s="220">
        <v>157.043318</v>
      </c>
      <c r="F15" s="80">
        <v>1273.8524810000001</v>
      </c>
      <c r="G15" s="110"/>
      <c r="H15" s="124">
        <v>148.531901</v>
      </c>
      <c r="I15" s="202">
        <v>1389.839439</v>
      </c>
      <c r="J15" s="179">
        <v>8.511416999999994</v>
      </c>
      <c r="K15" s="139">
        <v>5.730362933953145</v>
      </c>
      <c r="L15" s="139">
        <v>-115.98695799999996</v>
      </c>
      <c r="M15" s="140">
        <v>-8.345349451549126</v>
      </c>
      <c r="N15" s="179" t="e">
        <f>#REF!-#REF!</f>
        <v>#REF!</v>
      </c>
      <c r="O15" s="139"/>
      <c r="P15" s="139" t="e">
        <f>F15-#REF!</f>
        <v>#REF!</v>
      </c>
      <c r="Q15" s="140" t="e">
        <f>F15/#REF!*100-100</f>
        <v>#REF!</v>
      </c>
    </row>
    <row r="16" spans="1:17" s="8" customFormat="1" ht="15" customHeight="1">
      <c r="A16" s="190"/>
      <c r="B16" s="150" t="s">
        <v>22</v>
      </c>
      <c r="C16" s="105"/>
      <c r="D16" s="106" t="s">
        <v>23</v>
      </c>
      <c r="E16" s="223">
        <v>170.08638100000002</v>
      </c>
      <c r="F16" s="81">
        <v>2151.248536</v>
      </c>
      <c r="G16" s="110"/>
      <c r="H16" s="126">
        <v>142.692339</v>
      </c>
      <c r="I16" s="202">
        <v>2116.887158</v>
      </c>
      <c r="J16" s="179">
        <v>27.394042000000013</v>
      </c>
      <c r="K16" s="139">
        <v>19.19797670427144</v>
      </c>
      <c r="L16" s="139">
        <v>34.36137800000006</v>
      </c>
      <c r="M16" s="140">
        <v>1.623203101315255</v>
      </c>
      <c r="N16" s="179" t="e">
        <f>#REF!-#REF!</f>
        <v>#REF!</v>
      </c>
      <c r="O16" s="139" t="e">
        <f>#REF!/#REF!*100-100</f>
        <v>#REF!</v>
      </c>
      <c r="P16" s="139" t="e">
        <f>F16-#REF!</f>
        <v>#REF!</v>
      </c>
      <c r="Q16" s="140" t="e">
        <f>F16/#REF!*100-100</f>
        <v>#REF!</v>
      </c>
    </row>
    <row r="17" spans="1:17" ht="15.75" customHeight="1">
      <c r="A17" s="189"/>
      <c r="B17" s="151"/>
      <c r="C17" s="100" t="s">
        <v>24</v>
      </c>
      <c r="D17" s="101" t="s">
        <v>2</v>
      </c>
      <c r="E17" s="222">
        <v>14.210378</v>
      </c>
      <c r="F17" s="80">
        <v>391.28085999999996</v>
      </c>
      <c r="G17" s="110"/>
      <c r="H17" s="125">
        <v>5.235929</v>
      </c>
      <c r="I17" s="202">
        <v>447.220117</v>
      </c>
      <c r="J17" s="179">
        <v>8.974449</v>
      </c>
      <c r="K17" s="139">
        <v>171.40127377586674</v>
      </c>
      <c r="L17" s="139">
        <v>-55.939257000000055</v>
      </c>
      <c r="M17" s="140">
        <v>-12.508215725009535</v>
      </c>
      <c r="N17" s="179" t="e">
        <f>#REF!-#REF!</f>
        <v>#REF!</v>
      </c>
      <c r="O17" s="139" t="e">
        <f>#REF!/#REF!*100-100</f>
        <v>#REF!</v>
      </c>
      <c r="P17" s="139" t="e">
        <f>F17-#REF!</f>
        <v>#REF!</v>
      </c>
      <c r="Q17" s="140" t="e">
        <f>F17/#REF!*100-100</f>
        <v>#REF!</v>
      </c>
    </row>
    <row r="18" spans="1:17" ht="18" customHeight="1">
      <c r="A18" s="188"/>
      <c r="B18" s="152"/>
      <c r="C18" s="25" t="s">
        <v>25</v>
      </c>
      <c r="D18" s="39" t="s">
        <v>111</v>
      </c>
      <c r="E18" s="220">
        <v>96.335591</v>
      </c>
      <c r="F18" s="80">
        <v>797.1954699999999</v>
      </c>
      <c r="G18" s="110"/>
      <c r="H18" s="124">
        <v>84.609984</v>
      </c>
      <c r="I18" s="202">
        <v>839.6224500000001</v>
      </c>
      <c r="J18" s="179">
        <v>11.725606999999997</v>
      </c>
      <c r="K18" s="139">
        <v>13.858420065414492</v>
      </c>
      <c r="L18" s="139">
        <v>-42.426980000000185</v>
      </c>
      <c r="M18" s="140">
        <v>-5.053102141325567</v>
      </c>
      <c r="N18" s="179" t="e">
        <f>#REF!-#REF!</f>
        <v>#REF!</v>
      </c>
      <c r="O18" s="139" t="e">
        <f>#REF!/#REF!*100-100</f>
        <v>#REF!</v>
      </c>
      <c r="P18" s="139" t="e">
        <f>F18-#REF!</f>
        <v>#REF!</v>
      </c>
      <c r="Q18" s="140" t="e">
        <f>F18/#REF!*100-100</f>
        <v>#REF!</v>
      </c>
    </row>
    <row r="19" spans="1:17" ht="14.25" customHeight="1">
      <c r="A19" s="189"/>
      <c r="B19" s="153"/>
      <c r="C19" s="26" t="s">
        <v>82</v>
      </c>
      <c r="D19" s="38" t="s">
        <v>33</v>
      </c>
      <c r="E19" s="220">
        <v>59.540412</v>
      </c>
      <c r="F19" s="80">
        <v>962.772206</v>
      </c>
      <c r="G19" s="110"/>
      <c r="H19" s="124">
        <v>52.846426</v>
      </c>
      <c r="I19" s="202">
        <v>830.044591</v>
      </c>
      <c r="J19" s="179">
        <v>6.693986000000002</v>
      </c>
      <c r="K19" s="139">
        <v>12.666866062049323</v>
      </c>
      <c r="L19" s="139">
        <v>132.72761500000001</v>
      </c>
      <c r="M19" s="140">
        <v>15.990419844805672</v>
      </c>
      <c r="N19" s="179" t="e">
        <f>#REF!-#REF!</f>
        <v>#REF!</v>
      </c>
      <c r="O19" s="139" t="e">
        <f>#REF!/#REF!*100-100</f>
        <v>#REF!</v>
      </c>
      <c r="P19" s="139" t="e">
        <f>F19-#REF!</f>
        <v>#REF!</v>
      </c>
      <c r="Q19" s="140" t="e">
        <f>F19/#REF!*100-100</f>
        <v>#REF!</v>
      </c>
    </row>
    <row r="20" spans="1:36" s="9" customFormat="1" ht="14.25" customHeight="1">
      <c r="A20" s="191">
        <v>2</v>
      </c>
      <c r="B20" s="254" t="s">
        <v>3</v>
      </c>
      <c r="C20" s="255"/>
      <c r="D20" s="256"/>
      <c r="E20" s="224">
        <v>29.165881000000002</v>
      </c>
      <c r="F20" s="83">
        <v>291.927649</v>
      </c>
      <c r="G20" s="109"/>
      <c r="H20" s="128">
        <v>27.168138999999996</v>
      </c>
      <c r="I20" s="123">
        <v>285.228025</v>
      </c>
      <c r="J20" s="178">
        <v>1.997742000000006</v>
      </c>
      <c r="K20" s="138">
        <v>7.353253014496161</v>
      </c>
      <c r="L20" s="138">
        <v>6.699623999999972</v>
      </c>
      <c r="M20" s="116">
        <v>2.348865964345535</v>
      </c>
      <c r="N20" s="178" t="e">
        <f>#REF!-#REF!</f>
        <v>#REF!</v>
      </c>
      <c r="O20" s="138" t="e">
        <f>#REF!/#REF!*100-100</f>
        <v>#REF!</v>
      </c>
      <c r="P20" s="138" t="e">
        <f>F20-#REF!</f>
        <v>#REF!</v>
      </c>
      <c r="Q20" s="116" t="e">
        <f>F20/#REF!*100-100</f>
        <v>#REF!</v>
      </c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</row>
    <row r="21" spans="1:17" ht="15.75" customHeight="1">
      <c r="A21" s="188"/>
      <c r="B21" s="154" t="s">
        <v>26</v>
      </c>
      <c r="C21" s="15"/>
      <c r="D21" s="41" t="s">
        <v>12</v>
      </c>
      <c r="E21" s="220">
        <v>16.98339</v>
      </c>
      <c r="F21" s="80">
        <v>148.686866</v>
      </c>
      <c r="G21" s="110"/>
      <c r="H21" s="124">
        <v>16.550704</v>
      </c>
      <c r="I21" s="202">
        <v>177.70761699999997</v>
      </c>
      <c r="J21" s="179">
        <v>0.43268600000000035</v>
      </c>
      <c r="K21" s="139">
        <v>2.6143057117087096</v>
      </c>
      <c r="L21" s="139">
        <v>-29.02075099999996</v>
      </c>
      <c r="M21" s="140">
        <v>-16.330617387098243</v>
      </c>
      <c r="N21" s="179" t="e">
        <f>#REF!-#REF!</f>
        <v>#REF!</v>
      </c>
      <c r="O21" s="139" t="e">
        <f>#REF!/#REF!*100-100</f>
        <v>#REF!</v>
      </c>
      <c r="P21" s="139" t="e">
        <f>F21-#REF!</f>
        <v>#REF!</v>
      </c>
      <c r="Q21" s="140" t="e">
        <f>F21/#REF!*100-100</f>
        <v>#REF!</v>
      </c>
    </row>
    <row r="22" spans="1:17" ht="12.75" customHeight="1">
      <c r="A22" s="189"/>
      <c r="B22" s="155" t="s">
        <v>27</v>
      </c>
      <c r="C22" s="14"/>
      <c r="D22" s="38" t="s">
        <v>13</v>
      </c>
      <c r="E22" s="225">
        <v>0</v>
      </c>
      <c r="F22" s="80">
        <v>19.240914</v>
      </c>
      <c r="G22" s="110"/>
      <c r="H22" s="124">
        <v>1.948056</v>
      </c>
      <c r="I22" s="202">
        <v>17.628864</v>
      </c>
      <c r="J22" s="179">
        <v>-1.948056</v>
      </c>
      <c r="K22" s="139"/>
      <c r="L22" s="139">
        <v>1.61205</v>
      </c>
      <c r="M22" s="140">
        <v>9.144378219719655</v>
      </c>
      <c r="N22" s="179" t="e">
        <f>#REF!-#REF!</f>
        <v>#REF!</v>
      </c>
      <c r="O22" s="139" t="e">
        <f>#REF!/#REF!*100-100</f>
        <v>#REF!</v>
      </c>
      <c r="P22" s="139" t="e">
        <f>F22-#REF!</f>
        <v>#REF!</v>
      </c>
      <c r="Q22" s="140" t="e">
        <f>F22/#REF!*100-100</f>
        <v>#REF!</v>
      </c>
    </row>
    <row r="23" spans="1:17" ht="13.5" customHeight="1">
      <c r="A23" s="189"/>
      <c r="B23" s="155" t="s">
        <v>28</v>
      </c>
      <c r="C23" s="14"/>
      <c r="D23" s="37" t="s">
        <v>80</v>
      </c>
      <c r="E23" s="220">
        <v>6.07926</v>
      </c>
      <c r="F23" s="80">
        <v>62.299555999999995</v>
      </c>
      <c r="G23" s="110"/>
      <c r="H23" s="124">
        <v>3.131593</v>
      </c>
      <c r="I23" s="202">
        <v>29.161671000000002</v>
      </c>
      <c r="J23" s="179">
        <v>2.9476669999999996</v>
      </c>
      <c r="K23" s="139">
        <v>94.1267591286607</v>
      </c>
      <c r="L23" s="139">
        <v>33.137885</v>
      </c>
      <c r="M23" s="140">
        <v>113.63506912892606</v>
      </c>
      <c r="N23" s="179" t="e">
        <f>#REF!-#REF!</f>
        <v>#REF!</v>
      </c>
      <c r="O23" s="139"/>
      <c r="P23" s="139" t="e">
        <f>F23-#REF!</f>
        <v>#REF!</v>
      </c>
      <c r="Q23" s="140" t="e">
        <f>F23/#REF!*100-100</f>
        <v>#REF!</v>
      </c>
    </row>
    <row r="24" spans="1:17" ht="14.25" customHeight="1">
      <c r="A24" s="189"/>
      <c r="B24" s="155" t="s">
        <v>29</v>
      </c>
      <c r="C24" s="26"/>
      <c r="D24" s="72" t="s">
        <v>115</v>
      </c>
      <c r="E24" s="220">
        <v>4.299187</v>
      </c>
      <c r="F24" s="80">
        <v>36.479676000000005</v>
      </c>
      <c r="G24" s="110"/>
      <c r="H24" s="124">
        <v>4.075916</v>
      </c>
      <c r="I24" s="202">
        <v>39.629189</v>
      </c>
      <c r="J24" s="179">
        <v>0.22327099999999955</v>
      </c>
      <c r="K24" s="139">
        <v>5.477811613389477</v>
      </c>
      <c r="L24" s="139">
        <v>-3.149512999999992</v>
      </c>
      <c r="M24" s="140">
        <v>-7.9474576176666005</v>
      </c>
      <c r="N24" s="179" t="e">
        <f>#REF!-#REF!</f>
        <v>#REF!</v>
      </c>
      <c r="O24" s="139"/>
      <c r="P24" s="139" t="e">
        <f>F24-#REF!</f>
        <v>#REF!</v>
      </c>
      <c r="Q24" s="140" t="e">
        <f>F24/#REF!*100-100</f>
        <v>#REF!</v>
      </c>
    </row>
    <row r="25" spans="1:17" ht="12.75" customHeight="1">
      <c r="A25" s="189"/>
      <c r="B25" s="155" t="s">
        <v>30</v>
      </c>
      <c r="C25" s="26"/>
      <c r="D25" s="38" t="s">
        <v>2</v>
      </c>
      <c r="E25" s="220">
        <v>0.13486</v>
      </c>
      <c r="F25" s="80">
        <v>2.320989</v>
      </c>
      <c r="G25" s="110"/>
      <c r="H25" s="124">
        <v>0.03655</v>
      </c>
      <c r="I25" s="202">
        <v>1.7350060000000003</v>
      </c>
      <c r="J25" s="179">
        <v>0.09831000000000001</v>
      </c>
      <c r="K25" s="139">
        <v>268.9740082079344</v>
      </c>
      <c r="L25" s="139">
        <v>0.5859829999999997</v>
      </c>
      <c r="M25" s="140">
        <v>33.77411951313135</v>
      </c>
      <c r="N25" s="179" t="e">
        <f>#REF!-#REF!</f>
        <v>#REF!</v>
      </c>
      <c r="O25" s="139" t="e">
        <f>#REF!/#REF!*100-100</f>
        <v>#REF!</v>
      </c>
      <c r="P25" s="139" t="e">
        <f>F25-#REF!</f>
        <v>#REF!</v>
      </c>
      <c r="Q25" s="140" t="e">
        <f>F25/#REF!*100-100</f>
        <v>#REF!</v>
      </c>
    </row>
    <row r="26" spans="1:17" ht="16.5" customHeight="1">
      <c r="A26" s="188"/>
      <c r="B26" s="154" t="s">
        <v>31</v>
      </c>
      <c r="C26" s="25"/>
      <c r="D26" s="39" t="s">
        <v>111</v>
      </c>
      <c r="E26" s="220">
        <v>0.146683</v>
      </c>
      <c r="F26" s="80">
        <v>1.2913360000000003</v>
      </c>
      <c r="G26" s="110"/>
      <c r="H26" s="124">
        <v>0.117283</v>
      </c>
      <c r="I26" s="202">
        <v>1.4901289999999998</v>
      </c>
      <c r="J26" s="179">
        <v>0.02940000000000001</v>
      </c>
      <c r="K26" s="139">
        <v>25.06757160031718</v>
      </c>
      <c r="L26" s="139">
        <v>-0.19879299999999955</v>
      </c>
      <c r="M26" s="140">
        <v>-13.340657084051088</v>
      </c>
      <c r="N26" s="179" t="e">
        <f>#REF!-#REF!</f>
        <v>#REF!</v>
      </c>
      <c r="O26" s="139" t="e">
        <f>#REF!/#REF!*100-100</f>
        <v>#REF!</v>
      </c>
      <c r="P26" s="139" t="e">
        <f>F26-#REF!</f>
        <v>#REF!</v>
      </c>
      <c r="Q26" s="140" t="e">
        <f>F26/#REF!*100-100</f>
        <v>#REF!</v>
      </c>
    </row>
    <row r="27" spans="1:17" ht="12.75" customHeight="1">
      <c r="A27" s="189"/>
      <c r="B27" s="155" t="s">
        <v>32</v>
      </c>
      <c r="C27" s="26"/>
      <c r="D27" s="38" t="s">
        <v>33</v>
      </c>
      <c r="E27" s="220">
        <v>1.522501</v>
      </c>
      <c r="F27" s="82">
        <v>21.608311999999998</v>
      </c>
      <c r="G27" s="110"/>
      <c r="H27" s="124">
        <v>1.308037</v>
      </c>
      <c r="I27" s="202">
        <v>17.875548999999996</v>
      </c>
      <c r="J27" s="179">
        <v>0.2144640000000002</v>
      </c>
      <c r="K27" s="139">
        <v>16.39586647778313</v>
      </c>
      <c r="L27" s="139">
        <v>3.732763000000002</v>
      </c>
      <c r="M27" s="140">
        <v>20.881948856507876</v>
      </c>
      <c r="N27" s="179" t="e">
        <f>#REF!-#REF!</f>
        <v>#REF!</v>
      </c>
      <c r="O27" s="139" t="e">
        <f>#REF!/#REF!*100-100</f>
        <v>#REF!</v>
      </c>
      <c r="P27" s="139" t="e">
        <f>F27-#REF!</f>
        <v>#REF!</v>
      </c>
      <c r="Q27" s="140" t="e">
        <f>F27/#REF!*100-100</f>
        <v>#REF!</v>
      </c>
    </row>
    <row r="28" spans="1:36" s="10" customFormat="1" ht="32.25" customHeight="1">
      <c r="A28" s="191">
        <v>3</v>
      </c>
      <c r="B28" s="251" t="s">
        <v>74</v>
      </c>
      <c r="C28" s="252"/>
      <c r="D28" s="253"/>
      <c r="E28" s="224">
        <v>2.561507000000004</v>
      </c>
      <c r="F28" s="83">
        <v>29.760705999999864</v>
      </c>
      <c r="G28" s="110"/>
      <c r="H28" s="128">
        <v>2.59073799999999</v>
      </c>
      <c r="I28" s="123">
        <v>30.095105999999898</v>
      </c>
      <c r="J28" s="178">
        <v>-0.029230999999986018</v>
      </c>
      <c r="K28" s="138">
        <v>-1.1282885417200106</v>
      </c>
      <c r="L28" s="138">
        <v>-0.3344000000000342</v>
      </c>
      <c r="M28" s="116">
        <v>-1.1111441175852121</v>
      </c>
      <c r="N28" s="178" t="e">
        <f>#REF!-#REF!</f>
        <v>#REF!</v>
      </c>
      <c r="O28" s="138" t="e">
        <f>#REF!/#REF!*100-100</f>
        <v>#REF!</v>
      </c>
      <c r="P28" s="138" t="e">
        <f>F28-#REF!</f>
        <v>#REF!</v>
      </c>
      <c r="Q28" s="116" t="e">
        <f>F28/#REF!*100-100</f>
        <v>#REF!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17" ht="13.5" customHeight="1">
      <c r="A29" s="189"/>
      <c r="B29" s="155" t="s">
        <v>34</v>
      </c>
      <c r="C29" s="14"/>
      <c r="D29" s="48" t="s">
        <v>12</v>
      </c>
      <c r="E29" s="220">
        <v>0.8031940000000191</v>
      </c>
      <c r="F29" s="80">
        <v>7.9408879999999655</v>
      </c>
      <c r="G29" s="110"/>
      <c r="H29" s="124">
        <v>0.890831999999989</v>
      </c>
      <c r="I29" s="202">
        <v>8.926654999999897</v>
      </c>
      <c r="J29" s="179">
        <v>-0.0876379999999699</v>
      </c>
      <c r="K29" s="139">
        <v>-9.837769635573366</v>
      </c>
      <c r="L29" s="139">
        <v>-0.9857669999999317</v>
      </c>
      <c r="M29" s="140">
        <v>-11.042960661075654</v>
      </c>
      <c r="N29" s="179" t="e">
        <f>#REF!-#REF!</f>
        <v>#REF!</v>
      </c>
      <c r="O29" s="139" t="e">
        <f>#REF!/#REF!*100-100</f>
        <v>#REF!</v>
      </c>
      <c r="P29" s="139" t="e">
        <f>F29-#REF!</f>
        <v>#REF!</v>
      </c>
      <c r="Q29" s="140" t="e">
        <f>F29/#REF!*100-100</f>
        <v>#REF!</v>
      </c>
    </row>
    <row r="30" spans="1:17" ht="14.25" customHeight="1">
      <c r="A30" s="192"/>
      <c r="B30" s="157" t="s">
        <v>35</v>
      </c>
      <c r="C30" s="20"/>
      <c r="D30" s="43" t="s">
        <v>13</v>
      </c>
      <c r="E30" s="225">
        <v>0</v>
      </c>
      <c r="F30" s="80">
        <v>1.008859999999995</v>
      </c>
      <c r="G30" s="110"/>
      <c r="H30" s="124">
        <v>0.20460499999999726</v>
      </c>
      <c r="I30" s="202">
        <v>1.8404469999999948</v>
      </c>
      <c r="J30" s="179">
        <v>-0.20460499999999726</v>
      </c>
      <c r="K30" s="139"/>
      <c r="L30" s="139">
        <v>-0.8315869999999999</v>
      </c>
      <c r="M30" s="140">
        <v>-45.18396889451325</v>
      </c>
      <c r="N30" s="179" t="e">
        <f>#REF!-#REF!</f>
        <v>#REF!</v>
      </c>
      <c r="O30" s="139" t="e">
        <f>#REF!/#REF!*100-100</f>
        <v>#REF!</v>
      </c>
      <c r="P30" s="139" t="e">
        <f>F30-#REF!</f>
        <v>#REF!</v>
      </c>
      <c r="Q30" s="140" t="e">
        <f>F30/#REF!*100-100</f>
        <v>#REF!</v>
      </c>
    </row>
    <row r="31" spans="1:17" ht="13.5" customHeight="1">
      <c r="A31" s="189"/>
      <c r="B31" s="155" t="s">
        <v>36</v>
      </c>
      <c r="C31" s="14"/>
      <c r="D31" s="37" t="s">
        <v>80</v>
      </c>
      <c r="E31" s="220">
        <v>0.30966799999998784</v>
      </c>
      <c r="F31" s="80">
        <v>3.5578699999999985</v>
      </c>
      <c r="G31" s="110"/>
      <c r="H31" s="124">
        <v>0.25623199999999713</v>
      </c>
      <c r="I31" s="202">
        <v>2.0156790000000204</v>
      </c>
      <c r="J31" s="179">
        <v>0.05343599999999071</v>
      </c>
      <c r="K31" s="139">
        <v>20.854538074866255</v>
      </c>
      <c r="L31" s="139">
        <v>1.542190999999978</v>
      </c>
      <c r="M31" s="140">
        <v>76.5097518007561</v>
      </c>
      <c r="N31" s="179" t="e">
        <f>#REF!-#REF!</f>
        <v>#REF!</v>
      </c>
      <c r="O31" s="139"/>
      <c r="P31" s="139" t="e">
        <f>F31-#REF!</f>
        <v>#REF!</v>
      </c>
      <c r="Q31" s="140" t="e">
        <f>F31/#REF!*100-100</f>
        <v>#REF!</v>
      </c>
    </row>
    <row r="32" spans="1:17" ht="15" customHeight="1">
      <c r="A32" s="189"/>
      <c r="B32" s="155" t="s">
        <v>37</v>
      </c>
      <c r="C32" s="26"/>
      <c r="D32" s="72" t="s">
        <v>115</v>
      </c>
      <c r="E32" s="220">
        <v>0.7674609999999973</v>
      </c>
      <c r="F32" s="80">
        <v>5.68981699999998</v>
      </c>
      <c r="G32" s="110"/>
      <c r="H32" s="124">
        <v>0.6908400000000086</v>
      </c>
      <c r="I32" s="202">
        <v>5.758695000000003</v>
      </c>
      <c r="J32" s="179">
        <v>0.07662099999998873</v>
      </c>
      <c r="K32" s="139">
        <v>11.090990678013398</v>
      </c>
      <c r="L32" s="139">
        <v>-0.06887800000002287</v>
      </c>
      <c r="M32" s="140">
        <v>-1.1960695956292682</v>
      </c>
      <c r="N32" s="179" t="e">
        <f>#REF!-#REF!</f>
        <v>#REF!</v>
      </c>
      <c r="O32" s="139"/>
      <c r="P32" s="139" t="e">
        <f>F32-#REF!</f>
        <v>#REF!</v>
      </c>
      <c r="Q32" s="140" t="e">
        <f>F32/#REF!*100-100</f>
        <v>#REF!</v>
      </c>
    </row>
    <row r="33" spans="1:17" ht="12.75" customHeight="1">
      <c r="A33" s="189"/>
      <c r="B33" s="155" t="s">
        <v>38</v>
      </c>
      <c r="C33" s="26"/>
      <c r="D33" s="38" t="s">
        <v>2</v>
      </c>
      <c r="E33" s="220">
        <v>0.3385820000000006</v>
      </c>
      <c r="F33" s="80">
        <v>7.534105000000007</v>
      </c>
      <c r="G33" s="110"/>
      <c r="H33" s="124">
        <v>0.10681099999999955</v>
      </c>
      <c r="I33" s="202">
        <v>6.960948000000017</v>
      </c>
      <c r="J33" s="179">
        <v>0.23177100000000106</v>
      </c>
      <c r="K33" s="139">
        <v>216.9916956118771</v>
      </c>
      <c r="L33" s="139">
        <v>0.5731569999999904</v>
      </c>
      <c r="M33" s="140">
        <v>8.233892854823637</v>
      </c>
      <c r="N33" s="179" t="e">
        <f>#REF!-#REF!</f>
        <v>#REF!</v>
      </c>
      <c r="O33" s="139" t="e">
        <f>#REF!/#REF!*100-100</f>
        <v>#REF!</v>
      </c>
      <c r="P33" s="139" t="e">
        <f>F33-#REF!</f>
        <v>#REF!</v>
      </c>
      <c r="Q33" s="140" t="e">
        <f>F33/#REF!*100-100</f>
        <v>#REF!</v>
      </c>
    </row>
    <row r="34" spans="1:17" ht="15.75" customHeight="1">
      <c r="A34" s="189"/>
      <c r="B34" s="155" t="s">
        <v>39</v>
      </c>
      <c r="C34" s="26"/>
      <c r="D34" s="39" t="s">
        <v>111</v>
      </c>
      <c r="E34" s="220">
        <v>0.3426019999999994</v>
      </c>
      <c r="F34" s="80">
        <v>4.029165999999918</v>
      </c>
      <c r="G34" s="110"/>
      <c r="H34" s="124">
        <v>0.44141799999999876</v>
      </c>
      <c r="I34" s="202">
        <v>4.592681999999968</v>
      </c>
      <c r="J34" s="179">
        <v>-0.09881599999999935</v>
      </c>
      <c r="K34" s="139">
        <v>-22.386037723880676</v>
      </c>
      <c r="L34" s="139">
        <v>-0.5635160000000496</v>
      </c>
      <c r="M34" s="140">
        <v>-12.269867584998337</v>
      </c>
      <c r="N34" s="179" t="e">
        <f>#REF!-#REF!</f>
        <v>#REF!</v>
      </c>
      <c r="O34" s="139" t="e">
        <f>#REF!/#REF!*100-100</f>
        <v>#REF!</v>
      </c>
      <c r="P34" s="139" t="e">
        <f>F34-#REF!</f>
        <v>#REF!</v>
      </c>
      <c r="Q34" s="140" t="e">
        <f>F34/#REF!*100-100</f>
        <v>#REF!</v>
      </c>
    </row>
    <row r="35" spans="1:36" s="9" customFormat="1" ht="18.75" customHeight="1">
      <c r="A35" s="193">
        <v>4</v>
      </c>
      <c r="B35" s="158" t="s">
        <v>5</v>
      </c>
      <c r="C35" s="27"/>
      <c r="D35" s="44"/>
      <c r="E35" s="224">
        <v>644.664019</v>
      </c>
      <c r="F35" s="83">
        <v>6783.74997</v>
      </c>
      <c r="G35" s="109"/>
      <c r="H35" s="128">
        <v>594.607798</v>
      </c>
      <c r="I35" s="123">
        <v>6622.057431</v>
      </c>
      <c r="J35" s="178">
        <v>50.05622100000005</v>
      </c>
      <c r="K35" s="138">
        <v>8.418359323299711</v>
      </c>
      <c r="L35" s="138">
        <v>161.69253899999967</v>
      </c>
      <c r="M35" s="116">
        <v>2.441726618725241</v>
      </c>
      <c r="N35" s="178" t="e">
        <f>#REF!-#REF!</f>
        <v>#REF!</v>
      </c>
      <c r="O35" s="138" t="e">
        <f>#REF!/#REF!*100-100</f>
        <v>#REF!</v>
      </c>
      <c r="P35" s="138" t="e">
        <f>F35-#REF!</f>
        <v>#REF!</v>
      </c>
      <c r="Q35" s="116" t="e">
        <f>F35/#REF!*100-100</f>
        <v>#REF!</v>
      </c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</row>
    <row r="36" spans="1:36" s="4" customFormat="1" ht="14.25" customHeight="1">
      <c r="A36" s="190"/>
      <c r="B36" s="156" t="s">
        <v>41</v>
      </c>
      <c r="C36" s="17"/>
      <c r="D36" s="45" t="s">
        <v>8</v>
      </c>
      <c r="E36" s="226">
        <v>178.238859</v>
      </c>
      <c r="F36" s="80">
        <v>1630.4684169999998</v>
      </c>
      <c r="G36" s="110"/>
      <c r="H36" s="127">
        <v>185.310391</v>
      </c>
      <c r="I36" s="202">
        <v>2161.229119</v>
      </c>
      <c r="J36" s="179">
        <v>-7.071532000000019</v>
      </c>
      <c r="K36" s="139">
        <v>-3.8160472069804285</v>
      </c>
      <c r="L36" s="139">
        <v>-530.7607020000003</v>
      </c>
      <c r="M36" s="140">
        <v>-24.558280162613343</v>
      </c>
      <c r="N36" s="179" t="e">
        <f>#REF!-#REF!</f>
        <v>#REF!</v>
      </c>
      <c r="O36" s="139" t="e">
        <f>#REF!/#REF!*100-100</f>
        <v>#REF!</v>
      </c>
      <c r="P36" s="139" t="e">
        <f>F36-#REF!</f>
        <v>#REF!</v>
      </c>
      <c r="Q36" s="140" t="e">
        <f>F36/#REF!*100-100</f>
        <v>#REF!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s="4" customFormat="1" ht="12" customHeight="1">
      <c r="A37" s="194"/>
      <c r="B37" s="159" t="s">
        <v>42</v>
      </c>
      <c r="C37" s="18"/>
      <c r="D37" s="112" t="s">
        <v>116</v>
      </c>
      <c r="E37" s="227">
        <v>0</v>
      </c>
      <c r="F37" s="80">
        <v>257.992228</v>
      </c>
      <c r="G37" s="110"/>
      <c r="H37" s="127">
        <v>31.835232</v>
      </c>
      <c r="I37" s="202">
        <v>264.512433</v>
      </c>
      <c r="J37" s="179">
        <v>-31.835232</v>
      </c>
      <c r="K37" s="139"/>
      <c r="L37" s="139">
        <v>-6.520204999999976</v>
      </c>
      <c r="M37" s="140">
        <v>-2.4649899916046536</v>
      </c>
      <c r="N37" s="179" t="e">
        <f>#REF!-#REF!</f>
        <v>#REF!</v>
      </c>
      <c r="O37" s="139" t="e">
        <f>#REF!/#REF!*100-100</f>
        <v>#REF!</v>
      </c>
      <c r="P37" s="139" t="e">
        <f>F37-#REF!</f>
        <v>#REF!</v>
      </c>
      <c r="Q37" s="140" t="e">
        <f>F37/#REF!*100-100</f>
        <v>#REF!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s="4" customFormat="1" ht="13.5" customHeight="1">
      <c r="A38" s="190"/>
      <c r="B38" s="156" t="s">
        <v>43</v>
      </c>
      <c r="C38" s="16"/>
      <c r="D38" s="37" t="s">
        <v>80</v>
      </c>
      <c r="E38" s="226">
        <v>146.847337</v>
      </c>
      <c r="F38" s="80">
        <v>1549.1417090000002</v>
      </c>
      <c r="G38" s="110"/>
      <c r="H38" s="127">
        <v>93.01479</v>
      </c>
      <c r="I38" s="202">
        <v>767.63148</v>
      </c>
      <c r="J38" s="179">
        <v>53.832547000000005</v>
      </c>
      <c r="K38" s="139">
        <v>57.87525510727917</v>
      </c>
      <c r="L38" s="139">
        <v>781.5102290000002</v>
      </c>
      <c r="M38" s="140">
        <v>101.80799633178151</v>
      </c>
      <c r="N38" s="179" t="e">
        <f>#REF!-#REF!</f>
        <v>#REF!</v>
      </c>
      <c r="O38" s="139"/>
      <c r="P38" s="139" t="e">
        <f>F38-#REF!</f>
        <v>#REF!</v>
      </c>
      <c r="Q38" s="140" t="e">
        <f>F38/#REF!*100-100</f>
        <v>#REF!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s="4" customFormat="1" ht="14.25" customHeight="1" hidden="1">
      <c r="A39" s="190"/>
      <c r="B39" s="156" t="s">
        <v>47</v>
      </c>
      <c r="C39" s="16"/>
      <c r="D39" s="45" t="s">
        <v>14</v>
      </c>
      <c r="E39" s="226"/>
      <c r="F39" s="80">
        <v>0</v>
      </c>
      <c r="G39" s="110"/>
      <c r="H39" s="127"/>
      <c r="I39" s="202">
        <v>0</v>
      </c>
      <c r="J39" s="179">
        <v>0</v>
      </c>
      <c r="K39" s="139" t="e">
        <v>#DIV/0!</v>
      </c>
      <c r="L39" s="139">
        <v>0</v>
      </c>
      <c r="M39" s="140" t="e">
        <v>#DIV/0!</v>
      </c>
      <c r="N39" s="179" t="e">
        <f>#REF!-#REF!</f>
        <v>#REF!</v>
      </c>
      <c r="O39" s="139" t="e">
        <f>#REF!/#REF!*100-100</f>
        <v>#REF!</v>
      </c>
      <c r="P39" s="139" t="e">
        <f>F39-#REF!</f>
        <v>#REF!</v>
      </c>
      <c r="Q39" s="140" t="e">
        <f>F39/#REF!*100-100</f>
        <v>#REF!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s="4" customFormat="1" ht="14.25" customHeight="1">
      <c r="A40" s="190"/>
      <c r="B40" s="156" t="s">
        <v>47</v>
      </c>
      <c r="C40" s="17"/>
      <c r="D40" s="42" t="s">
        <v>15</v>
      </c>
      <c r="E40" s="226">
        <v>151.97667</v>
      </c>
      <c r="F40" s="80">
        <v>1231.682988</v>
      </c>
      <c r="G40" s="110"/>
      <c r="H40" s="127">
        <v>143.765145</v>
      </c>
      <c r="I40" s="202">
        <v>1344.451555</v>
      </c>
      <c r="J40" s="179">
        <v>8.211525000000023</v>
      </c>
      <c r="K40" s="139">
        <v>5.7117634458616635</v>
      </c>
      <c r="L40" s="139">
        <v>-112.76856700000008</v>
      </c>
      <c r="M40" s="140">
        <v>-8.38770029166281</v>
      </c>
      <c r="N40" s="179" t="e">
        <f>#REF!-#REF!</f>
        <v>#REF!</v>
      </c>
      <c r="O40" s="139"/>
      <c r="P40" s="139" t="e">
        <f>F40-#REF!</f>
        <v>#REF!</v>
      </c>
      <c r="Q40" s="140" t="e">
        <f>F40/#REF!*100-100</f>
        <v>#REF!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s="4" customFormat="1" ht="12" customHeight="1">
      <c r="A41" s="194"/>
      <c r="B41" s="159" t="s">
        <v>44</v>
      </c>
      <c r="C41" s="23"/>
      <c r="D41" s="46" t="s">
        <v>2</v>
      </c>
      <c r="E41" s="226">
        <v>13.736936</v>
      </c>
      <c r="F41" s="80">
        <v>381.42576599999995</v>
      </c>
      <c r="G41" s="110"/>
      <c r="H41" s="127">
        <v>5.092568</v>
      </c>
      <c r="I41" s="202">
        <v>438.52416300000004</v>
      </c>
      <c r="J41" s="179">
        <v>8.644368</v>
      </c>
      <c r="K41" s="139">
        <v>169.74477316748641</v>
      </c>
      <c r="L41" s="139">
        <v>-57.09839700000009</v>
      </c>
      <c r="M41" s="140">
        <v>-13.020581718777507</v>
      </c>
      <c r="N41" s="179" t="e">
        <f>#REF!-#REF!</f>
        <v>#REF!</v>
      </c>
      <c r="O41" s="139" t="e">
        <f>#REF!/#REF!*100-100</f>
        <v>#REF!</v>
      </c>
      <c r="P41" s="139" t="e">
        <f>F41-#REF!</f>
        <v>#REF!</v>
      </c>
      <c r="Q41" s="140" t="e">
        <f>F41/#REF!*100-100</f>
        <v>#REF!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s="4" customFormat="1" ht="15.75" customHeight="1">
      <c r="A42" s="190"/>
      <c r="B42" s="156" t="s">
        <v>45</v>
      </c>
      <c r="C42" s="17"/>
      <c r="D42" s="39" t="s">
        <v>111</v>
      </c>
      <c r="E42" s="226">
        <v>95.846306</v>
      </c>
      <c r="F42" s="80">
        <v>791.874968</v>
      </c>
      <c r="G42" s="110"/>
      <c r="H42" s="127">
        <v>84.051283</v>
      </c>
      <c r="I42" s="202">
        <v>833.5396390000001</v>
      </c>
      <c r="J42" s="179">
        <v>11.795023</v>
      </c>
      <c r="K42" s="139">
        <v>14.033126656734083</v>
      </c>
      <c r="L42" s="139">
        <v>-41.66467100000011</v>
      </c>
      <c r="M42" s="140">
        <v>-4.998523051643389</v>
      </c>
      <c r="N42" s="179" t="e">
        <f>#REF!-#REF!</f>
        <v>#REF!</v>
      </c>
      <c r="O42" s="139" t="e">
        <f>#REF!/#REF!*100-100</f>
        <v>#REF!</v>
      </c>
      <c r="P42" s="139" t="e">
        <f>F42-#REF!</f>
        <v>#REF!</v>
      </c>
      <c r="Q42" s="140" t="e">
        <f>F42/#REF!*100-100</f>
        <v>#REF!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17" ht="15.75" customHeight="1">
      <c r="A43" s="188"/>
      <c r="B43" s="154" t="s">
        <v>46</v>
      </c>
      <c r="C43" s="25"/>
      <c r="D43" s="38" t="s">
        <v>33</v>
      </c>
      <c r="E43" s="220">
        <v>58.017911</v>
      </c>
      <c r="F43" s="82">
        <v>941.1638939999999</v>
      </c>
      <c r="G43" s="110"/>
      <c r="H43" s="124">
        <v>51.538389</v>
      </c>
      <c r="I43" s="202">
        <v>812.169042</v>
      </c>
      <c r="J43" s="179">
        <v>6.479521999999996</v>
      </c>
      <c r="K43" s="139">
        <v>12.572224560608575</v>
      </c>
      <c r="L43" s="139">
        <v>128.99485199999992</v>
      </c>
      <c r="M43" s="140">
        <v>15.882759047592444</v>
      </c>
      <c r="N43" s="179" t="e">
        <f>#REF!-#REF!</f>
        <v>#REF!</v>
      </c>
      <c r="O43" s="139" t="e">
        <f>#REF!/#REF!*100-100</f>
        <v>#REF!</v>
      </c>
      <c r="P43" s="139" t="e">
        <f>F43-#REF!</f>
        <v>#REF!</v>
      </c>
      <c r="Q43" s="140" t="e">
        <f>F43/#REF!*100-100</f>
        <v>#REF!</v>
      </c>
    </row>
    <row r="44" spans="1:36" s="10" customFormat="1" ht="18" customHeight="1">
      <c r="A44" s="191">
        <v>5</v>
      </c>
      <c r="B44" s="160" t="s">
        <v>40</v>
      </c>
      <c r="C44" s="28"/>
      <c r="D44" s="47"/>
      <c r="E44" s="228">
        <v>589.484593</v>
      </c>
      <c r="F44" s="85">
        <v>5976.149458</v>
      </c>
      <c r="G44" s="110"/>
      <c r="H44" s="130">
        <v>552.548188</v>
      </c>
      <c r="I44" s="123">
        <v>6089.645087</v>
      </c>
      <c r="J44" s="178">
        <v>36.936405000000036</v>
      </c>
      <c r="K44" s="138">
        <v>6.684739141701797</v>
      </c>
      <c r="L44" s="138">
        <v>-113.49562900000001</v>
      </c>
      <c r="M44" s="116">
        <v>-1.8637478437337478</v>
      </c>
      <c r="N44" s="178" t="e">
        <f>#REF!-#REF!</f>
        <v>#REF!</v>
      </c>
      <c r="O44" s="138" t="e">
        <f>#REF!/#REF!*100-100</f>
        <v>#REF!</v>
      </c>
      <c r="P44" s="138" t="e">
        <f>F44-#REF!</f>
        <v>#REF!</v>
      </c>
      <c r="Q44" s="116" t="e">
        <f>F44/#REF!*100-100</f>
        <v>#REF!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17" ht="18" customHeight="1">
      <c r="A45" s="188"/>
      <c r="B45" s="154" t="s">
        <v>48</v>
      </c>
      <c r="C45" s="15"/>
      <c r="D45" s="48" t="s">
        <v>107</v>
      </c>
      <c r="E45" s="220">
        <v>586.646108</v>
      </c>
      <c r="F45" s="80">
        <v>5842.586076</v>
      </c>
      <c r="G45" s="110"/>
      <c r="H45" s="124">
        <v>543.069409</v>
      </c>
      <c r="I45" s="202">
        <v>5809.888388999999</v>
      </c>
      <c r="J45" s="179">
        <v>43.576699000000076</v>
      </c>
      <c r="K45" s="139">
        <v>8.024149082571512</v>
      </c>
      <c r="L45" s="139">
        <v>32.69768700000077</v>
      </c>
      <c r="M45" s="140">
        <v>0.5627937201325324</v>
      </c>
      <c r="N45" s="179" t="e">
        <f>#REF!-#REF!</f>
        <v>#REF!</v>
      </c>
      <c r="O45" s="139" t="e">
        <f>#REF!/#REF!*100-100</f>
        <v>#REF!</v>
      </c>
      <c r="P45" s="139" t="e">
        <f>F45-#REF!</f>
        <v>#REF!</v>
      </c>
      <c r="Q45" s="140" t="e">
        <f>F45/#REF!*100-100</f>
        <v>#REF!</v>
      </c>
    </row>
    <row r="46" spans="1:36" s="3" customFormat="1" ht="15" customHeight="1">
      <c r="A46" s="195"/>
      <c r="B46" s="161" t="s">
        <v>49</v>
      </c>
      <c r="C46" s="19"/>
      <c r="D46" s="49" t="s">
        <v>50</v>
      </c>
      <c r="E46" s="220">
        <v>2.838485</v>
      </c>
      <c r="F46" s="86">
        <v>133.563382</v>
      </c>
      <c r="G46" s="109"/>
      <c r="H46" s="124">
        <v>9.478779</v>
      </c>
      <c r="I46" s="202">
        <v>279.756698</v>
      </c>
      <c r="J46" s="179">
        <v>-6.640293999999999</v>
      </c>
      <c r="K46" s="139">
        <v>-70.05431817747834</v>
      </c>
      <c r="L46" s="139">
        <v>-146.19331599999998</v>
      </c>
      <c r="M46" s="140">
        <v>-52.2573068116496</v>
      </c>
      <c r="N46" s="179" t="e">
        <f>#REF!-#REF!</f>
        <v>#REF!</v>
      </c>
      <c r="O46" s="139" t="e">
        <f>#REF!/#REF!*100-100</f>
        <v>#REF!</v>
      </c>
      <c r="P46" s="139" t="e">
        <f>F46-#REF!</f>
        <v>#REF!</v>
      </c>
      <c r="Q46" s="140" t="e">
        <f>F46/#REF!*100-100</f>
        <v>#REF!</v>
      </c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</row>
    <row r="47" spans="1:17" ht="13.5" customHeight="1">
      <c r="A47" s="190"/>
      <c r="B47" s="162"/>
      <c r="C47" s="31" t="s">
        <v>51</v>
      </c>
      <c r="D47" s="50" t="s">
        <v>9</v>
      </c>
      <c r="E47" s="226">
        <v>1.634909</v>
      </c>
      <c r="F47" s="80">
        <v>12.599817999999999</v>
      </c>
      <c r="G47" s="110"/>
      <c r="H47" s="127">
        <v>7.799343</v>
      </c>
      <c r="I47" s="202">
        <v>74.877148</v>
      </c>
      <c r="J47" s="179">
        <v>-6.164434</v>
      </c>
      <c r="K47" s="139">
        <v>-79.03786254816592</v>
      </c>
      <c r="L47" s="139">
        <v>-62.277330000000006</v>
      </c>
      <c r="M47" s="140">
        <v>-83.17267906624863</v>
      </c>
      <c r="N47" s="179" t="e">
        <f>#REF!-#REF!</f>
        <v>#REF!</v>
      </c>
      <c r="O47" s="139" t="e">
        <f>#REF!/#REF!*100-100</f>
        <v>#REF!</v>
      </c>
      <c r="P47" s="139" t="e">
        <f>F47-#REF!</f>
        <v>#REF!</v>
      </c>
      <c r="Q47" s="140" t="e">
        <f>F47/#REF!*100-100</f>
        <v>#REF!</v>
      </c>
    </row>
    <row r="48" spans="1:17" ht="13.5" customHeight="1">
      <c r="A48" s="188"/>
      <c r="B48" s="163"/>
      <c r="C48" s="32" t="s">
        <v>52</v>
      </c>
      <c r="D48" s="40" t="s">
        <v>106</v>
      </c>
      <c r="E48" s="226">
        <v>1.203576</v>
      </c>
      <c r="F48" s="80">
        <v>38.646300000000004</v>
      </c>
      <c r="G48" s="87"/>
      <c r="H48" s="127">
        <v>1.679436</v>
      </c>
      <c r="I48" s="202">
        <v>25.098912000000002</v>
      </c>
      <c r="J48" s="179">
        <v>-0.47585999999999995</v>
      </c>
      <c r="K48" s="139">
        <v>-28.334512300558046</v>
      </c>
      <c r="L48" s="139">
        <v>13.547388000000002</v>
      </c>
      <c r="M48" s="140">
        <v>53.975997047202696</v>
      </c>
      <c r="N48" s="179" t="e">
        <f>#REF!-#REF!</f>
        <v>#REF!</v>
      </c>
      <c r="O48" s="139" t="e">
        <f>#REF!/#REF!*100-100</f>
        <v>#REF!</v>
      </c>
      <c r="P48" s="139" t="e">
        <f>F48-#REF!</f>
        <v>#REF!</v>
      </c>
      <c r="Q48" s="140" t="e">
        <f>F48/#REF!*100-100</f>
        <v>#REF!</v>
      </c>
    </row>
    <row r="49" spans="1:17" ht="13.5" customHeight="1">
      <c r="A49" s="188"/>
      <c r="B49" s="151"/>
      <c r="C49" s="26" t="s">
        <v>53</v>
      </c>
      <c r="D49" s="51" t="s">
        <v>98</v>
      </c>
      <c r="E49" s="229">
        <v>0</v>
      </c>
      <c r="F49" s="204">
        <v>82.317264</v>
      </c>
      <c r="G49" s="141"/>
      <c r="H49" s="129">
        <v>0</v>
      </c>
      <c r="I49" s="202">
        <v>179.780638</v>
      </c>
      <c r="J49" s="133">
        <v>0</v>
      </c>
      <c r="K49" s="139"/>
      <c r="L49" s="139">
        <v>-97.46337400000002</v>
      </c>
      <c r="M49" s="140">
        <v>-54.21238631937662</v>
      </c>
      <c r="N49" s="179" t="e">
        <f>#REF!-#REF!</f>
        <v>#REF!</v>
      </c>
      <c r="O49" s="139"/>
      <c r="P49" s="139" t="e">
        <f>F49-#REF!</f>
        <v>#REF!</v>
      </c>
      <c r="Q49" s="140" t="e">
        <f>F49/#REF!*100-100</f>
        <v>#REF!</v>
      </c>
    </row>
    <row r="50" spans="1:36" s="9" customFormat="1" ht="21.75" customHeight="1">
      <c r="A50" s="191">
        <v>6</v>
      </c>
      <c r="B50" s="251" t="s">
        <v>54</v>
      </c>
      <c r="C50" s="252"/>
      <c r="D50" s="253"/>
      <c r="E50" s="228">
        <v>11.672062</v>
      </c>
      <c r="F50" s="85">
        <v>128.867627</v>
      </c>
      <c r="G50" s="109"/>
      <c r="H50" s="130">
        <v>9.162303</v>
      </c>
      <c r="I50" s="123">
        <v>112.69906399999999</v>
      </c>
      <c r="J50" s="178">
        <v>2.5097590000000007</v>
      </c>
      <c r="K50" s="138">
        <v>27.392228787893174</v>
      </c>
      <c r="L50" s="138">
        <v>16.168563000000006</v>
      </c>
      <c r="M50" s="116">
        <v>14.346670172877381</v>
      </c>
      <c r="N50" s="178" t="e">
        <f>#REF!-#REF!</f>
        <v>#REF!</v>
      </c>
      <c r="O50" s="138" t="e">
        <f>#REF!/#REF!*100-100</f>
        <v>#REF!</v>
      </c>
      <c r="P50" s="138" t="e">
        <f>F50-#REF!</f>
        <v>#REF!</v>
      </c>
      <c r="Q50" s="116" t="e">
        <f>F50/#REF!*100-100</f>
        <v>#REF!</v>
      </c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</row>
    <row r="51" spans="1:36" s="3" customFormat="1" ht="28.5" customHeight="1" hidden="1">
      <c r="A51" s="196">
        <v>5</v>
      </c>
      <c r="B51" s="164" t="s">
        <v>6</v>
      </c>
      <c r="C51" s="21"/>
      <c r="D51" s="52"/>
      <c r="E51" s="230"/>
      <c r="F51" s="88"/>
      <c r="G51" s="109"/>
      <c r="H51" s="131"/>
      <c r="I51" s="123">
        <v>0</v>
      </c>
      <c r="J51" s="178">
        <v>0</v>
      </c>
      <c r="K51" s="138" t="e">
        <v>#DIV/0!</v>
      </c>
      <c r="L51" s="138">
        <v>0</v>
      </c>
      <c r="M51" s="116" t="e">
        <v>#DIV/0!</v>
      </c>
      <c r="N51" s="179" t="e">
        <f>#REF!-#REF!</f>
        <v>#REF!</v>
      </c>
      <c r="O51" s="139" t="e">
        <f>#REF!/#REF!*100-100</f>
        <v>#REF!</v>
      </c>
      <c r="P51" s="139" t="e">
        <f>F51-#REF!</f>
        <v>#REF!</v>
      </c>
      <c r="Q51" s="140" t="e">
        <f>F51/#REF!*100-100</f>
        <v>#REF!</v>
      </c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</row>
    <row r="52" spans="1:36" s="3" customFormat="1" ht="26.25" customHeight="1" hidden="1">
      <c r="A52" s="196">
        <v>5</v>
      </c>
      <c r="B52" s="165" t="s">
        <v>7</v>
      </c>
      <c r="C52" s="22"/>
      <c r="D52" s="53"/>
      <c r="E52" s="230"/>
      <c r="F52" s="88">
        <v>0</v>
      </c>
      <c r="G52" s="109"/>
      <c r="H52" s="131"/>
      <c r="I52" s="123">
        <v>0</v>
      </c>
      <c r="J52" s="178">
        <v>0</v>
      </c>
      <c r="K52" s="138" t="e">
        <v>#DIV/0!</v>
      </c>
      <c r="L52" s="138">
        <v>0</v>
      </c>
      <c r="M52" s="116" t="e">
        <v>#DIV/0!</v>
      </c>
      <c r="N52" s="179" t="e">
        <f>#REF!-#REF!</f>
        <v>#REF!</v>
      </c>
      <c r="O52" s="139" t="e">
        <f>#REF!/#REF!*100-100</f>
        <v>#REF!</v>
      </c>
      <c r="P52" s="139" t="e">
        <f>F52-#REF!</f>
        <v>#REF!</v>
      </c>
      <c r="Q52" s="140" t="e">
        <f>F52/#REF!*100-100</f>
        <v>#REF!</v>
      </c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</row>
    <row r="53" spans="1:36" s="5" customFormat="1" ht="14.25" customHeight="1">
      <c r="A53" s="197"/>
      <c r="B53" s="166"/>
      <c r="C53" s="65"/>
      <c r="D53" s="64" t="s">
        <v>59</v>
      </c>
      <c r="E53" s="231">
        <v>0.01980045303745538</v>
      </c>
      <c r="F53" s="89">
        <v>0.021563655311111866</v>
      </c>
      <c r="G53" s="90"/>
      <c r="H53" s="132">
        <v>0.016581907603685782</v>
      </c>
      <c r="I53" s="89">
        <v>0.01850667196362342</v>
      </c>
      <c r="J53" s="179">
        <v>0.32</v>
      </c>
      <c r="K53" s="139"/>
      <c r="L53" s="139">
        <v>0.31</v>
      </c>
      <c r="M53" s="140"/>
      <c r="N53" s="179">
        <v>0.43</v>
      </c>
      <c r="O53" s="139"/>
      <c r="P53" s="139">
        <v>0.24</v>
      </c>
      <c r="Q53" s="140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</row>
    <row r="54" spans="1:36" s="5" customFormat="1" ht="12.75" customHeight="1">
      <c r="A54" s="198"/>
      <c r="B54" s="159" t="s">
        <v>55</v>
      </c>
      <c r="C54" s="18"/>
      <c r="D54" s="63" t="s">
        <v>56</v>
      </c>
      <c r="E54" s="232">
        <v>0</v>
      </c>
      <c r="F54" s="91">
        <v>1.2982209999999998</v>
      </c>
      <c r="G54" s="109"/>
      <c r="H54" s="134">
        <v>0</v>
      </c>
      <c r="I54" s="203">
        <v>0</v>
      </c>
      <c r="J54" s="133">
        <v>0</v>
      </c>
      <c r="K54" s="139"/>
      <c r="L54" s="139">
        <v>1.2982209999999998</v>
      </c>
      <c r="M54" s="140"/>
      <c r="N54" s="133" t="e">
        <f>#REF!-#REF!</f>
        <v>#REF!</v>
      </c>
      <c r="O54" s="139"/>
      <c r="P54" s="139" t="e">
        <f>F54-#REF!</f>
        <v>#REF!</v>
      </c>
      <c r="Q54" s="140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</row>
    <row r="55" spans="1:36" s="5" customFormat="1" ht="14.25" customHeight="1">
      <c r="A55" s="197"/>
      <c r="B55" s="156" t="s">
        <v>92</v>
      </c>
      <c r="C55" s="16"/>
      <c r="D55" s="29" t="s">
        <v>57</v>
      </c>
      <c r="E55" s="233">
        <v>8.90966</v>
      </c>
      <c r="F55" s="91">
        <v>95.99725900000001</v>
      </c>
      <c r="G55" s="109"/>
      <c r="H55" s="127">
        <v>7.800275</v>
      </c>
      <c r="I55" s="202">
        <v>91.838028</v>
      </c>
      <c r="J55" s="179">
        <v>1.1093850000000005</v>
      </c>
      <c r="K55" s="139">
        <v>14.222383185208216</v>
      </c>
      <c r="L55" s="139">
        <v>4.15923100000002</v>
      </c>
      <c r="M55" s="140">
        <v>4.5288766435621</v>
      </c>
      <c r="N55" s="179" t="e">
        <f>#REF!-#REF!</f>
        <v>#REF!</v>
      </c>
      <c r="O55" s="139" t="e">
        <f>#REF!/#REF!*100-100</f>
        <v>#REF!</v>
      </c>
      <c r="P55" s="139" t="e">
        <f>F55-#REF!</f>
        <v>#REF!</v>
      </c>
      <c r="Q55" s="140" t="e">
        <f>F55/#REF!*100-100</f>
        <v>#REF!</v>
      </c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</row>
    <row r="56" spans="1:36" s="5" customFormat="1" ht="16.5" customHeight="1">
      <c r="A56" s="199"/>
      <c r="B56" s="159" t="s">
        <v>75</v>
      </c>
      <c r="C56" s="18"/>
      <c r="D56" s="54" t="s">
        <v>76</v>
      </c>
      <c r="E56" s="115">
        <v>0</v>
      </c>
      <c r="F56" s="182">
        <v>0</v>
      </c>
      <c r="G56" s="107">
        <v>0</v>
      </c>
      <c r="H56" s="129"/>
      <c r="I56" s="203">
        <v>0</v>
      </c>
      <c r="J56" s="214">
        <v>0</v>
      </c>
      <c r="K56" s="139"/>
      <c r="L56" s="213">
        <v>0</v>
      </c>
      <c r="M56" s="212"/>
      <c r="N56" s="179" t="e">
        <f>#REF!-#REF!</f>
        <v>#REF!</v>
      </c>
      <c r="O56" s="139"/>
      <c r="P56" s="139" t="e">
        <f>F56-#REF!</f>
        <v>#REF!</v>
      </c>
      <c r="Q56" s="140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</row>
    <row r="57" spans="1:17" s="62" customFormat="1" ht="14.25" customHeight="1">
      <c r="A57" s="190"/>
      <c r="B57" s="167" t="s">
        <v>91</v>
      </c>
      <c r="C57" s="59"/>
      <c r="D57" s="112" t="s">
        <v>81</v>
      </c>
      <c r="E57" s="233">
        <v>2.762402</v>
      </c>
      <c r="F57" s="91">
        <v>24.985392</v>
      </c>
      <c r="G57" s="109"/>
      <c r="H57" s="127">
        <v>1.362028</v>
      </c>
      <c r="I57" s="202">
        <v>8.854637</v>
      </c>
      <c r="J57" s="179">
        <v>1.4003739999999998</v>
      </c>
      <c r="K57" s="139">
        <v>102.81536062401068</v>
      </c>
      <c r="L57" s="139">
        <v>16.130755</v>
      </c>
      <c r="M57" s="140">
        <v>182.17296767783932</v>
      </c>
      <c r="N57" s="179" t="e">
        <f>#REF!-#REF!</f>
        <v>#REF!</v>
      </c>
      <c r="O57" s="139"/>
      <c r="P57" s="139" t="e">
        <f>F57-#REF!</f>
        <v>#REF!</v>
      </c>
      <c r="Q57" s="140" t="e">
        <f>F57/#REF!*100-100</f>
        <v>#REF!</v>
      </c>
    </row>
    <row r="58" spans="1:17" s="62" customFormat="1" ht="14.25" customHeight="1">
      <c r="A58" s="190"/>
      <c r="B58" s="156" t="s">
        <v>93</v>
      </c>
      <c r="C58" s="33"/>
      <c r="D58" s="40" t="s">
        <v>114</v>
      </c>
      <c r="E58" s="233"/>
      <c r="F58" s="91">
        <v>6.586755</v>
      </c>
      <c r="G58" s="109"/>
      <c r="H58" s="129">
        <v>0</v>
      </c>
      <c r="I58" s="202">
        <v>12.006398999999998</v>
      </c>
      <c r="J58" s="133">
        <v>0</v>
      </c>
      <c r="K58" s="139"/>
      <c r="L58" s="139">
        <v>-5.419643999999998</v>
      </c>
      <c r="M58" s="140">
        <v>-45.13962929267967</v>
      </c>
      <c r="N58" s="179" t="e">
        <f>#REF!-#REF!</f>
        <v>#REF!</v>
      </c>
      <c r="O58" s="139"/>
      <c r="P58" s="139" t="e">
        <f>F58-#REF!</f>
        <v>#REF!</v>
      </c>
      <c r="Q58" s="140" t="e">
        <f>F58/#REF!*100-100</f>
        <v>#REF!</v>
      </c>
    </row>
    <row r="59" spans="1:36" s="9" customFormat="1" ht="15" customHeight="1">
      <c r="A59" s="191">
        <v>7</v>
      </c>
      <c r="B59" s="160" t="s">
        <v>58</v>
      </c>
      <c r="C59" s="28"/>
      <c r="D59" s="47"/>
      <c r="E59" s="228">
        <v>577.812531</v>
      </c>
      <c r="F59" s="85">
        <v>5847.281831</v>
      </c>
      <c r="G59" s="109"/>
      <c r="H59" s="130">
        <v>543.385885</v>
      </c>
      <c r="I59" s="123">
        <v>5976.9460229999995</v>
      </c>
      <c r="J59" s="178">
        <v>34.426646000000005</v>
      </c>
      <c r="K59" s="138">
        <v>6.335579732624083</v>
      </c>
      <c r="L59" s="138">
        <v>-129.66419199999928</v>
      </c>
      <c r="M59" s="116">
        <v>-2.169405437175371</v>
      </c>
      <c r="N59" s="178" t="e">
        <f>#REF!-#REF!</f>
        <v>#REF!</v>
      </c>
      <c r="O59" s="138" t="e">
        <f>#REF!/#REF!*100-100</f>
        <v>#REF!</v>
      </c>
      <c r="P59" s="138" t="e">
        <f>F59-#REF!</f>
        <v>#REF!</v>
      </c>
      <c r="Q59" s="116" t="e">
        <f>F59/#REF!*100-100</f>
        <v>#REF!</v>
      </c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</row>
    <row r="60" spans="1:17" s="8" customFormat="1" ht="17.25" customHeight="1">
      <c r="A60" s="190"/>
      <c r="B60" s="156" t="s">
        <v>60</v>
      </c>
      <c r="C60" s="24"/>
      <c r="D60" s="40" t="s">
        <v>61</v>
      </c>
      <c r="E60" s="233">
        <v>438.41098600000004</v>
      </c>
      <c r="F60" s="82">
        <v>4350.26674</v>
      </c>
      <c r="G60" s="110"/>
      <c r="H60" s="127">
        <v>454.876801</v>
      </c>
      <c r="I60" s="202">
        <v>4768.338553</v>
      </c>
      <c r="J60" s="179">
        <v>-16.465814999999964</v>
      </c>
      <c r="K60" s="139">
        <v>-3.6198405730522154</v>
      </c>
      <c r="L60" s="139">
        <v>-418.07181299999957</v>
      </c>
      <c r="M60" s="140">
        <v>-8.767662118642349</v>
      </c>
      <c r="N60" s="179" t="e">
        <f>#REF!-#REF!</f>
        <v>#REF!</v>
      </c>
      <c r="O60" s="139" t="e">
        <f>#REF!/#REF!*100-100</f>
        <v>#REF!</v>
      </c>
      <c r="P60" s="139" t="e">
        <f>F60-#REF!</f>
        <v>#REF!</v>
      </c>
      <c r="Q60" s="140" t="e">
        <f>F60/#REF!*100-100</f>
        <v>#REF!</v>
      </c>
    </row>
    <row r="61" spans="1:17" ht="13.5" customHeight="1">
      <c r="A61" s="190"/>
      <c r="B61" s="155" t="s">
        <v>62</v>
      </c>
      <c r="C61" s="14"/>
      <c r="D61" s="45" t="s">
        <v>63</v>
      </c>
      <c r="E61" s="226">
        <v>139.401545</v>
      </c>
      <c r="F61" s="80">
        <v>1497.0150910000002</v>
      </c>
      <c r="G61" s="110"/>
      <c r="H61" s="127">
        <v>88.509084</v>
      </c>
      <c r="I61" s="202">
        <v>1208.6074700000001</v>
      </c>
      <c r="J61" s="179">
        <v>50.892461</v>
      </c>
      <c r="K61" s="139">
        <v>57.499703646238146</v>
      </c>
      <c r="L61" s="139">
        <v>288.40762100000006</v>
      </c>
      <c r="M61" s="140">
        <v>23.86280311505935</v>
      </c>
      <c r="N61" s="179" t="e">
        <f>#REF!-#REF!</f>
        <v>#REF!</v>
      </c>
      <c r="O61" s="139" t="e">
        <f>#REF!/#REF!*100-100</f>
        <v>#REF!</v>
      </c>
      <c r="P61" s="139" t="e">
        <f>F61-#REF!</f>
        <v>#REF!</v>
      </c>
      <c r="Q61" s="140" t="e">
        <f>F61/#REF!*100-100</f>
        <v>#REF!</v>
      </c>
    </row>
    <row r="62" spans="1:17" ht="13.5" customHeight="1">
      <c r="A62" s="190"/>
      <c r="B62" s="168"/>
      <c r="C62" s="17" t="s">
        <v>64</v>
      </c>
      <c r="D62" s="45" t="s">
        <v>9</v>
      </c>
      <c r="E62" s="226">
        <v>136.752833</v>
      </c>
      <c r="F62" s="80">
        <v>1465.8565010000002</v>
      </c>
      <c r="G62" s="110"/>
      <c r="H62" s="127">
        <v>80.687868</v>
      </c>
      <c r="I62" s="202">
        <v>1045.072945</v>
      </c>
      <c r="J62" s="179">
        <v>56.064965000000015</v>
      </c>
      <c r="K62" s="139">
        <v>69.48376055741122</v>
      </c>
      <c r="L62" s="139">
        <v>420.7835560000003</v>
      </c>
      <c r="M62" s="140">
        <v>40.263558444717034</v>
      </c>
      <c r="N62" s="179" t="e">
        <f>#REF!-#REF!</f>
        <v>#REF!</v>
      </c>
      <c r="O62" s="139" t="e">
        <f>#REF!/#REF!*100-100</f>
        <v>#REF!</v>
      </c>
      <c r="P62" s="139" t="e">
        <f>F62-#REF!</f>
        <v>#REF!</v>
      </c>
      <c r="Q62" s="140" t="e">
        <f>F62/#REF!*100-100</f>
        <v>#REF!</v>
      </c>
    </row>
    <row r="63" spans="1:17" ht="14.25" customHeight="1">
      <c r="A63" s="190"/>
      <c r="B63" s="168"/>
      <c r="C63" s="17" t="s">
        <v>65</v>
      </c>
      <c r="D63" s="40" t="s">
        <v>108</v>
      </c>
      <c r="E63" s="226">
        <v>2.648712</v>
      </c>
      <c r="F63" s="80">
        <v>23.324004</v>
      </c>
      <c r="G63" s="110"/>
      <c r="H63" s="127">
        <v>2.568882</v>
      </c>
      <c r="I63" s="202">
        <v>41.941776000000004</v>
      </c>
      <c r="J63" s="179">
        <v>0.07983000000000029</v>
      </c>
      <c r="K63" s="139">
        <v>3.107577537621438</v>
      </c>
      <c r="L63" s="139">
        <v>-18.617772000000006</v>
      </c>
      <c r="M63" s="140">
        <v>-44.38956519151694</v>
      </c>
      <c r="N63" s="179" t="e">
        <f>#REF!-#REF!</f>
        <v>#REF!</v>
      </c>
      <c r="O63" s="139" t="e">
        <f>#REF!/#REF!*100-100</f>
        <v>#REF!</v>
      </c>
      <c r="P63" s="139" t="e">
        <f>F63-#REF!</f>
        <v>#REF!</v>
      </c>
      <c r="Q63" s="140" t="e">
        <f>F63/#REF!*100-100</f>
        <v>#REF!</v>
      </c>
    </row>
    <row r="64" spans="1:17" ht="12.75" customHeight="1">
      <c r="A64" s="190"/>
      <c r="B64" s="168"/>
      <c r="C64" s="17" t="s">
        <v>66</v>
      </c>
      <c r="D64" s="51" t="s">
        <v>10</v>
      </c>
      <c r="E64" s="234">
        <v>0</v>
      </c>
      <c r="F64" s="80">
        <v>7.834586</v>
      </c>
      <c r="G64" s="110"/>
      <c r="H64" s="126">
        <v>5.252334</v>
      </c>
      <c r="I64" s="202">
        <v>121.592749</v>
      </c>
      <c r="J64" s="179">
        <v>-5.252334</v>
      </c>
      <c r="K64" s="139"/>
      <c r="L64" s="139">
        <v>-113.758163</v>
      </c>
      <c r="M64" s="140">
        <v>-93.55669966800406</v>
      </c>
      <c r="N64" s="179" t="e">
        <f>#REF!-#REF!</f>
        <v>#REF!</v>
      </c>
      <c r="O64" s="139"/>
      <c r="P64" s="139" t="e">
        <f>F64-#REF!</f>
        <v>#REF!</v>
      </c>
      <c r="Q64" s="140" t="e">
        <f>F64/#REF!*100-100</f>
        <v>#REF!</v>
      </c>
    </row>
    <row r="65" spans="1:36" s="10" customFormat="1" ht="18" customHeight="1">
      <c r="A65" s="191">
        <v>8</v>
      </c>
      <c r="B65" s="160" t="s">
        <v>79</v>
      </c>
      <c r="C65" s="28"/>
      <c r="D65" s="55"/>
      <c r="E65" s="228">
        <v>506.78369299999997</v>
      </c>
      <c r="F65" s="85">
        <v>5433.409718</v>
      </c>
      <c r="G65" s="110"/>
      <c r="H65" s="130">
        <v>520.357245</v>
      </c>
      <c r="I65" s="123">
        <v>5838.31732</v>
      </c>
      <c r="J65" s="178">
        <v>-13.573552000000063</v>
      </c>
      <c r="K65" s="138">
        <v>-2.6085063925649905</v>
      </c>
      <c r="L65" s="138">
        <v>-404.9076020000002</v>
      </c>
      <c r="M65" s="116">
        <v>-6.935347631978317</v>
      </c>
      <c r="N65" s="178" t="e">
        <f>#REF!-#REF!</f>
        <v>#REF!</v>
      </c>
      <c r="O65" s="138" t="e">
        <f>#REF!/#REF!*100-100</f>
        <v>#REF!</v>
      </c>
      <c r="P65" s="138" t="e">
        <f>F65-#REF!</f>
        <v>#REF!</v>
      </c>
      <c r="Q65" s="116" t="e">
        <f>F65/#REF!*100-100</f>
        <v>#REF!</v>
      </c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17" ht="17.25" customHeight="1">
      <c r="A66" s="190"/>
      <c r="B66" s="155" t="s">
        <v>67</v>
      </c>
      <c r="C66" s="14"/>
      <c r="D66" s="41" t="s">
        <v>12</v>
      </c>
      <c r="E66" s="226">
        <v>178.238859</v>
      </c>
      <c r="F66" s="82">
        <v>1630.4684169999998</v>
      </c>
      <c r="G66" s="110"/>
      <c r="H66" s="127">
        <v>185.310391</v>
      </c>
      <c r="I66" s="202">
        <v>2161.229119</v>
      </c>
      <c r="J66" s="179">
        <v>-7.071532000000019</v>
      </c>
      <c r="K66" s="139">
        <v>-3.8160472069804285</v>
      </c>
      <c r="L66" s="139">
        <v>-530.7607020000003</v>
      </c>
      <c r="M66" s="140">
        <v>-24.558280162613343</v>
      </c>
      <c r="N66" s="179" t="e">
        <f>#REF!-#REF!</f>
        <v>#REF!</v>
      </c>
      <c r="O66" s="139" t="e">
        <f>#REF!/#REF!*100-100</f>
        <v>#REF!</v>
      </c>
      <c r="P66" s="139" t="e">
        <f>F66-#REF!</f>
        <v>#REF!</v>
      </c>
      <c r="Q66" s="140" t="e">
        <f>F66/#REF!*100-100</f>
        <v>#REF!</v>
      </c>
    </row>
    <row r="67" spans="1:17" ht="14.25" customHeight="1">
      <c r="A67" s="190"/>
      <c r="B67" s="155" t="s">
        <v>68</v>
      </c>
      <c r="C67" s="14"/>
      <c r="D67" s="38" t="s">
        <v>13</v>
      </c>
      <c r="E67" s="227">
        <v>0</v>
      </c>
      <c r="F67" s="82">
        <v>257.992228</v>
      </c>
      <c r="G67" s="110"/>
      <c r="H67" s="127">
        <v>31.835232</v>
      </c>
      <c r="I67" s="202">
        <v>264.512433</v>
      </c>
      <c r="J67" s="179">
        <v>-31.835232</v>
      </c>
      <c r="K67" s="139"/>
      <c r="L67" s="139">
        <v>-6.520204999999976</v>
      </c>
      <c r="M67" s="140">
        <v>-2.4649899916046536</v>
      </c>
      <c r="N67" s="179" t="e">
        <f>#REF!-#REF!</f>
        <v>#REF!</v>
      </c>
      <c r="O67" s="139" t="e">
        <f>#REF!/#REF!*100-100</f>
        <v>#REF!</v>
      </c>
      <c r="P67" s="139" t="e">
        <f>F67-#REF!</f>
        <v>#REF!</v>
      </c>
      <c r="Q67" s="140" t="e">
        <f>F67/#REF!*100-100</f>
        <v>#REF!</v>
      </c>
    </row>
    <row r="68" spans="1:17" ht="12.75" customHeight="1">
      <c r="A68" s="190"/>
      <c r="B68" s="155" t="s">
        <v>69</v>
      </c>
      <c r="C68" s="14"/>
      <c r="D68" s="56" t="s">
        <v>80</v>
      </c>
      <c r="E68" s="226">
        <v>7.332102</v>
      </c>
      <c r="F68" s="82">
        <v>458.7354460000001</v>
      </c>
      <c r="G68" s="110"/>
      <c r="H68" s="127">
        <v>10.964894</v>
      </c>
      <c r="I68" s="202">
        <v>334.04305</v>
      </c>
      <c r="J68" s="179">
        <v>-3.6327919999999994</v>
      </c>
      <c r="K68" s="139">
        <v>-33.13111827620038</v>
      </c>
      <c r="L68" s="139">
        <v>124.69239600000009</v>
      </c>
      <c r="M68" s="140">
        <v>37.32824137487671</v>
      </c>
      <c r="N68" s="179" t="e">
        <f>#REF!-#REF!</f>
        <v>#REF!</v>
      </c>
      <c r="O68" s="139"/>
      <c r="P68" s="139" t="e">
        <f>F68-#REF!</f>
        <v>#REF!</v>
      </c>
      <c r="Q68" s="140" t="e">
        <f>F68/#REF!*100-100</f>
        <v>#REF!</v>
      </c>
    </row>
    <row r="69" spans="1:17" ht="12.75" customHeight="1">
      <c r="A69" s="190"/>
      <c r="B69" s="155" t="s">
        <v>70</v>
      </c>
      <c r="C69" s="26"/>
      <c r="D69" s="42" t="s">
        <v>15</v>
      </c>
      <c r="E69" s="226">
        <v>153.611579</v>
      </c>
      <c r="F69" s="82">
        <v>901.084807</v>
      </c>
      <c r="G69" s="110"/>
      <c r="H69" s="127">
        <v>151.564488</v>
      </c>
      <c r="I69" s="202">
        <v>786.983152</v>
      </c>
      <c r="J69" s="179">
        <v>2.0470909999999947</v>
      </c>
      <c r="K69" s="139">
        <v>1.350640263436901</v>
      </c>
      <c r="L69" s="139">
        <v>114.10165499999994</v>
      </c>
      <c r="M69" s="140">
        <v>14.498614704778305</v>
      </c>
      <c r="N69" s="179" t="e">
        <f>#REF!-#REF!</f>
        <v>#REF!</v>
      </c>
      <c r="O69" s="139" t="e">
        <f>#REF!/#REF!*100-100</f>
        <v>#REF!</v>
      </c>
      <c r="P69" s="139" t="e">
        <f>F69-#REF!</f>
        <v>#REF!</v>
      </c>
      <c r="Q69" s="140" t="e">
        <f>F69/#REF!*100-100</f>
        <v>#REF!</v>
      </c>
    </row>
    <row r="70" spans="1:17" ht="13.5" customHeight="1">
      <c r="A70" s="190"/>
      <c r="B70" s="155" t="s">
        <v>71</v>
      </c>
      <c r="C70" s="26"/>
      <c r="D70" s="38" t="s">
        <v>2</v>
      </c>
      <c r="E70" s="226">
        <v>13.736936</v>
      </c>
      <c r="F70" s="82">
        <v>381.42576599999995</v>
      </c>
      <c r="G70" s="110"/>
      <c r="H70" s="127">
        <v>5.092568</v>
      </c>
      <c r="I70" s="202">
        <v>438.52416300000004</v>
      </c>
      <c r="J70" s="179">
        <v>8.644368</v>
      </c>
      <c r="K70" s="139">
        <v>169.74477316748641</v>
      </c>
      <c r="L70" s="139">
        <v>-57.09839700000009</v>
      </c>
      <c r="M70" s="140">
        <v>-13.020581718777507</v>
      </c>
      <c r="N70" s="179" t="e">
        <f>#REF!-#REF!</f>
        <v>#REF!</v>
      </c>
      <c r="O70" s="139" t="e">
        <f>#REF!/#REF!*100-100</f>
        <v>#REF!</v>
      </c>
      <c r="P70" s="139" t="e">
        <f>F70-#REF!</f>
        <v>#REF!</v>
      </c>
      <c r="Q70" s="140" t="e">
        <f>F70/#REF!*100-100</f>
        <v>#REF!</v>
      </c>
    </row>
    <row r="71" spans="1:17" ht="13.5" customHeight="1">
      <c r="A71" s="190"/>
      <c r="B71" s="155" t="s">
        <v>96</v>
      </c>
      <c r="C71" s="26"/>
      <c r="D71" s="39" t="s">
        <v>111</v>
      </c>
      <c r="E71" s="226">
        <v>95.846306</v>
      </c>
      <c r="F71" s="82">
        <v>791.874968</v>
      </c>
      <c r="G71" s="110"/>
      <c r="H71" s="127">
        <v>84.051283</v>
      </c>
      <c r="I71" s="202">
        <v>833.5396390000001</v>
      </c>
      <c r="J71" s="179">
        <v>11.795023</v>
      </c>
      <c r="K71" s="139">
        <v>14.033126656734083</v>
      </c>
      <c r="L71" s="139">
        <v>-41.66467100000011</v>
      </c>
      <c r="M71" s="140">
        <v>-4.998523051643389</v>
      </c>
      <c r="N71" s="179" t="e">
        <f>#REF!-#REF!</f>
        <v>#REF!</v>
      </c>
      <c r="O71" s="139" t="e">
        <f>#REF!/#REF!*100-100</f>
        <v>#REF!</v>
      </c>
      <c r="P71" s="139" t="e">
        <f>F71-#REF!</f>
        <v>#REF!</v>
      </c>
      <c r="Q71" s="140" t="e">
        <f>F71/#REF!*100-100</f>
        <v>#REF!</v>
      </c>
    </row>
    <row r="72" spans="1:17" ht="12.75" customHeight="1">
      <c r="A72" s="190"/>
      <c r="B72" s="169" t="s">
        <v>72</v>
      </c>
      <c r="C72" s="34"/>
      <c r="D72" s="58" t="s">
        <v>33</v>
      </c>
      <c r="E72" s="226">
        <v>58.017911</v>
      </c>
      <c r="F72" s="82">
        <v>941.1638939999999</v>
      </c>
      <c r="G72" s="110"/>
      <c r="H72" s="127">
        <v>51.538389</v>
      </c>
      <c r="I72" s="202">
        <v>812.169042</v>
      </c>
      <c r="J72" s="179">
        <v>6.479521999999996</v>
      </c>
      <c r="K72" s="139">
        <v>12.572224560608575</v>
      </c>
      <c r="L72" s="139">
        <v>128.99485199999992</v>
      </c>
      <c r="M72" s="140">
        <v>15.882759047592444</v>
      </c>
      <c r="N72" s="179" t="e">
        <f>#REF!-#REF!</f>
        <v>#REF!</v>
      </c>
      <c r="O72" s="139" t="e">
        <f>#REF!/#REF!*100-100</f>
        <v>#REF!</v>
      </c>
      <c r="P72" s="139" t="e">
        <f>F72-#REF!</f>
        <v>#REF!</v>
      </c>
      <c r="Q72" s="140" t="e">
        <f>F72/#REF!*100-100</f>
        <v>#REF!</v>
      </c>
    </row>
    <row r="73" spans="1:17" ht="16.5" customHeight="1">
      <c r="A73" s="190"/>
      <c r="B73" s="155" t="s">
        <v>73</v>
      </c>
      <c r="C73" s="26"/>
      <c r="D73" s="37" t="s">
        <v>113</v>
      </c>
      <c r="E73" s="235">
        <v>0</v>
      </c>
      <c r="F73" s="82">
        <v>0.206551</v>
      </c>
      <c r="G73" s="110"/>
      <c r="H73" s="129"/>
      <c r="I73" s="202">
        <v>1.106364</v>
      </c>
      <c r="J73" s="133">
        <v>0</v>
      </c>
      <c r="K73" s="139"/>
      <c r="L73" s="139">
        <v>-0.8998129999999999</v>
      </c>
      <c r="M73" s="140">
        <v>-81.33064705648412</v>
      </c>
      <c r="N73" s="179" t="e">
        <f>#REF!-#REF!</f>
        <v>#REF!</v>
      </c>
      <c r="O73" s="139"/>
      <c r="P73" s="139" t="e">
        <f>F73-#REF!</f>
        <v>#REF!</v>
      </c>
      <c r="Q73" s="140"/>
    </row>
    <row r="74" spans="1:17" ht="16.5" customHeight="1">
      <c r="A74" s="190"/>
      <c r="B74" s="155" t="s">
        <v>83</v>
      </c>
      <c r="C74" s="26"/>
      <c r="D74" s="30" t="s">
        <v>95</v>
      </c>
      <c r="E74" s="235">
        <v>0</v>
      </c>
      <c r="F74" s="82">
        <v>18.291930999999998</v>
      </c>
      <c r="G74" s="110"/>
      <c r="H74" s="129"/>
      <c r="I74" s="203">
        <v>0</v>
      </c>
      <c r="J74" s="133">
        <v>0</v>
      </c>
      <c r="K74" s="139"/>
      <c r="L74" s="139">
        <v>18.291930999999998</v>
      </c>
      <c r="M74" s="140"/>
      <c r="N74" s="179" t="e">
        <f>#REF!-#REF!</f>
        <v>#REF!</v>
      </c>
      <c r="O74" s="139"/>
      <c r="P74" s="139" t="e">
        <f>F74-#REF!</f>
        <v>#REF!</v>
      </c>
      <c r="Q74" s="140"/>
    </row>
    <row r="75" spans="1:17" ht="14.25" customHeight="1">
      <c r="A75" s="190"/>
      <c r="B75" s="155" t="s">
        <v>97</v>
      </c>
      <c r="C75" s="26"/>
      <c r="D75" s="75" t="s">
        <v>102</v>
      </c>
      <c r="E75" s="235">
        <v>0</v>
      </c>
      <c r="F75" s="82">
        <v>52.16570999999999</v>
      </c>
      <c r="G75" s="110"/>
      <c r="H75" s="129"/>
      <c r="I75" s="202">
        <v>27.536084000000002</v>
      </c>
      <c r="J75" s="133">
        <v>0</v>
      </c>
      <c r="K75" s="139"/>
      <c r="L75" s="139">
        <v>24.629625999999988</v>
      </c>
      <c r="M75" s="140">
        <v>89.44491162940955</v>
      </c>
      <c r="N75" s="179" t="e">
        <f>#REF!-#REF!</f>
        <v>#REF!</v>
      </c>
      <c r="O75" s="139"/>
      <c r="P75" s="139" t="e">
        <f>F75-#REF!</f>
        <v>#REF!</v>
      </c>
      <c r="Q75" s="140" t="e">
        <f>F75/#REF!*100-100</f>
        <v>#REF!</v>
      </c>
    </row>
    <row r="76" spans="1:17" s="8" customFormat="1" ht="15" customHeight="1">
      <c r="A76" s="190"/>
      <c r="B76" s="156" t="s">
        <v>104</v>
      </c>
      <c r="C76" s="33"/>
      <c r="D76" s="215" t="s">
        <v>105</v>
      </c>
      <c r="E76" s="235">
        <v>0</v>
      </c>
      <c r="F76" s="84">
        <v>0</v>
      </c>
      <c r="G76" s="110"/>
      <c r="H76" s="129"/>
      <c r="I76" s="202">
        <v>178.67427400000003</v>
      </c>
      <c r="J76" s="133">
        <v>0</v>
      </c>
      <c r="K76" s="139"/>
      <c r="L76" s="139">
        <v>-178.67427400000003</v>
      </c>
      <c r="M76" s="140"/>
      <c r="N76" s="179" t="e">
        <f>#REF!-#REF!</f>
        <v>#REF!</v>
      </c>
      <c r="O76" s="139"/>
      <c r="P76" s="139" t="e">
        <f>F76-#REF!</f>
        <v>#REF!</v>
      </c>
      <c r="Q76" s="140"/>
    </row>
    <row r="77" spans="1:36" s="10" customFormat="1" ht="22.5" customHeight="1">
      <c r="A77" s="191">
        <v>9</v>
      </c>
      <c r="B77" s="275" t="s">
        <v>94</v>
      </c>
      <c r="C77" s="252"/>
      <c r="D77" s="253"/>
      <c r="E77" s="236">
        <v>497.874033</v>
      </c>
      <c r="F77" s="92">
        <v>5337.412459</v>
      </c>
      <c r="G77" s="110"/>
      <c r="H77" s="135">
        <v>512.55697</v>
      </c>
      <c r="I77" s="123">
        <v>5746.479291999999</v>
      </c>
      <c r="J77" s="178">
        <v>-14.682936999999981</v>
      </c>
      <c r="K77" s="138">
        <v>-2.864644880353495</v>
      </c>
      <c r="L77" s="138">
        <v>-409.06683299999895</v>
      </c>
      <c r="M77" s="116">
        <v>-7.118564467281459</v>
      </c>
      <c r="N77" s="178" t="e">
        <f>#REF!-#REF!</f>
        <v>#REF!</v>
      </c>
      <c r="O77" s="138" t="e">
        <f>#REF!/#REF!*100-100</f>
        <v>#REF!</v>
      </c>
      <c r="P77" s="138" t="e">
        <f>F77-#REF!</f>
        <v>#REF!</v>
      </c>
      <c r="Q77" s="116" t="e">
        <f>F77/#REF!*100-100</f>
        <v>#REF!</v>
      </c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s="10" customFormat="1" ht="18.75" customHeight="1">
      <c r="A78" s="191">
        <v>10</v>
      </c>
      <c r="B78" s="160" t="s">
        <v>86</v>
      </c>
      <c r="C78" s="28"/>
      <c r="D78" s="57" t="s">
        <v>103</v>
      </c>
      <c r="E78" s="236">
        <v>5.212686</v>
      </c>
      <c r="F78" s="92">
        <v>30.800005999999996</v>
      </c>
      <c r="G78" s="110"/>
      <c r="H78" s="135">
        <v>5.647955</v>
      </c>
      <c r="I78" s="123">
        <v>43.563085</v>
      </c>
      <c r="J78" s="178">
        <v>-0.4352689999999999</v>
      </c>
      <c r="K78" s="138">
        <v>-7.706665509905804</v>
      </c>
      <c r="L78" s="138">
        <v>-12.763079000000005</v>
      </c>
      <c r="M78" s="116">
        <v>-29.297922771080152</v>
      </c>
      <c r="N78" s="178" t="e">
        <f>#REF!-#REF!</f>
        <v>#REF!</v>
      </c>
      <c r="O78" s="138"/>
      <c r="P78" s="138" t="e">
        <f>F78-#REF!</f>
        <v>#REF!</v>
      </c>
      <c r="Q78" s="116" t="e">
        <f>F78/#REF!*100-100</f>
        <v>#REF!</v>
      </c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s="60" customFormat="1" ht="18.75" customHeight="1">
      <c r="A79" s="191">
        <v>11</v>
      </c>
      <c r="B79" s="170" t="s">
        <v>99</v>
      </c>
      <c r="C79" s="67"/>
      <c r="D79" s="70"/>
      <c r="E79" s="228">
        <v>492.661347</v>
      </c>
      <c r="F79" s="92">
        <v>5297.474042</v>
      </c>
      <c r="G79" s="93"/>
      <c r="H79" s="130">
        <v>501.65668099999994</v>
      </c>
      <c r="I79" s="123">
        <v>5581.323457999999</v>
      </c>
      <c r="J79" s="178">
        <v>-8.995333999999957</v>
      </c>
      <c r="K79" s="138">
        <v>-1.7931255260208445</v>
      </c>
      <c r="L79" s="138">
        <v>-283.8494159999991</v>
      </c>
      <c r="M79" s="116">
        <v>-5.085700876073446</v>
      </c>
      <c r="N79" s="178" t="e">
        <f>#REF!-#REF!</f>
        <v>#REF!</v>
      </c>
      <c r="O79" s="138" t="e">
        <f>#REF!/#REF!*100-100</f>
        <v>#REF!</v>
      </c>
      <c r="P79" s="138" t="e">
        <f>F79-#REF!</f>
        <v>#REF!</v>
      </c>
      <c r="Q79" s="211" t="e">
        <f>F79/#REF!*100-100</f>
        <v>#REF!</v>
      </c>
      <c r="R79" s="77"/>
      <c r="S79" s="77"/>
      <c r="T79" s="77"/>
      <c r="U79" s="77"/>
      <c r="V79" s="77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</row>
    <row r="80" spans="1:17" ht="15.75" customHeight="1">
      <c r="A80" s="200">
        <v>12</v>
      </c>
      <c r="B80" s="171" t="s">
        <v>100</v>
      </c>
      <c r="C80" s="68"/>
      <c r="D80" s="71"/>
      <c r="E80" s="205">
        <v>0</v>
      </c>
      <c r="F80" s="142">
        <v>9.138411</v>
      </c>
      <c r="G80" s="117">
        <v>0</v>
      </c>
      <c r="H80" s="136">
        <v>5.252334</v>
      </c>
      <c r="I80" s="123">
        <v>121.592749</v>
      </c>
      <c r="J80" s="178">
        <v>-5.252334</v>
      </c>
      <c r="K80" s="138"/>
      <c r="L80" s="138">
        <v>-112.45433799999999</v>
      </c>
      <c r="M80" s="116">
        <v>-92.48441122093556</v>
      </c>
      <c r="N80" s="208" t="e">
        <f>#REF!-#REF!</f>
        <v>#REF!</v>
      </c>
      <c r="O80" s="138"/>
      <c r="P80" s="138" t="e">
        <f>F80-#REF!</f>
        <v>#REF!</v>
      </c>
      <c r="Q80" s="116" t="e">
        <f>F80/#REF!*100-100</f>
        <v>#REF!</v>
      </c>
    </row>
    <row r="81" spans="1:17" ht="15.75" customHeight="1">
      <c r="A81" s="201"/>
      <c r="B81" s="172" t="s">
        <v>109</v>
      </c>
      <c r="C81" s="74" t="s">
        <v>101</v>
      </c>
      <c r="D81" s="76"/>
      <c r="E81" s="237">
        <v>0</v>
      </c>
      <c r="F81" s="82">
        <v>1.303825</v>
      </c>
      <c r="G81" s="90"/>
      <c r="H81" s="137"/>
      <c r="I81" s="203">
        <v>0</v>
      </c>
      <c r="J81" s="179">
        <v>0</v>
      </c>
      <c r="K81" s="139"/>
      <c r="L81" s="139">
        <v>1.303825</v>
      </c>
      <c r="M81" s="140"/>
      <c r="N81" s="133" t="e">
        <f>#REF!-#REF!</f>
        <v>#REF!</v>
      </c>
      <c r="O81" s="139"/>
      <c r="P81" s="139" t="e">
        <f>F81-#REF!</f>
        <v>#REF!</v>
      </c>
      <c r="Q81" s="140"/>
    </row>
    <row r="82" spans="1:17" ht="16.5" customHeight="1">
      <c r="A82" s="201"/>
      <c r="B82" s="175" t="s">
        <v>110</v>
      </c>
      <c r="C82" s="273" t="s">
        <v>112</v>
      </c>
      <c r="D82" s="274"/>
      <c r="E82" s="238">
        <v>0</v>
      </c>
      <c r="F82" s="82">
        <v>7.576036</v>
      </c>
      <c r="G82" s="143"/>
      <c r="H82" s="210">
        <v>5.252334</v>
      </c>
      <c r="I82" s="202">
        <v>121.592749</v>
      </c>
      <c r="J82" s="179">
        <v>-5.252334</v>
      </c>
      <c r="K82" s="139"/>
      <c r="L82" s="139">
        <v>-114.016713</v>
      </c>
      <c r="M82" s="140">
        <v>-93.76933570273997</v>
      </c>
      <c r="N82" s="133" t="e">
        <f>#REF!-#REF!</f>
        <v>#REF!</v>
      </c>
      <c r="O82" s="139"/>
      <c r="P82" s="139" t="e">
        <f>F82-#REF!</f>
        <v>#REF!</v>
      </c>
      <c r="Q82" s="140" t="e">
        <f>F82/#REF!*100-100</f>
        <v>#REF!</v>
      </c>
    </row>
    <row r="83" spans="1:17" ht="16.5" customHeight="1" thickBot="1">
      <c r="A83" s="247"/>
      <c r="B83" s="248" t="s">
        <v>117</v>
      </c>
      <c r="C83" s="249" t="s">
        <v>118</v>
      </c>
      <c r="D83" s="250"/>
      <c r="E83" s="239">
        <v>0</v>
      </c>
      <c r="F83" s="240">
        <v>0.25855</v>
      </c>
      <c r="G83" s="241"/>
      <c r="H83" s="242"/>
      <c r="I83" s="243">
        <v>0</v>
      </c>
      <c r="J83" s="244">
        <v>0</v>
      </c>
      <c r="K83" s="245"/>
      <c r="L83" s="245">
        <v>0.25855</v>
      </c>
      <c r="M83" s="246"/>
      <c r="N83" s="133" t="e">
        <f>#REF!-#REF!</f>
        <v>#REF!</v>
      </c>
      <c r="O83" s="139"/>
      <c r="P83" s="139" t="e">
        <f>F83-#REF!</f>
        <v>#REF!</v>
      </c>
      <c r="Q83" s="140"/>
    </row>
    <row r="84" spans="6:8" ht="12.75">
      <c r="F84" s="113"/>
      <c r="H84" s="113"/>
    </row>
    <row r="85" spans="5:10" ht="12.75">
      <c r="E85" s="174"/>
      <c r="F85" s="174"/>
      <c r="G85" s="174"/>
      <c r="H85" s="174"/>
      <c r="I85" s="174"/>
      <c r="J85" s="180"/>
    </row>
    <row r="86" spans="5:10" ht="12.75">
      <c r="E86" s="173"/>
      <c r="F86" s="173"/>
      <c r="G86" s="173"/>
      <c r="H86" s="173"/>
      <c r="I86" s="173"/>
      <c r="J86" s="180"/>
    </row>
    <row r="87" spans="6:10" ht="12.75">
      <c r="F87" s="173"/>
      <c r="I87" s="113"/>
      <c r="J87" s="180"/>
    </row>
    <row r="88" spans="6:10" ht="12.75">
      <c r="F88" s="174"/>
      <c r="I88" s="113"/>
      <c r="J88" s="180"/>
    </row>
    <row r="89" spans="6:10" ht="12.75">
      <c r="F89" s="173"/>
      <c r="I89" s="113"/>
      <c r="J89" s="180"/>
    </row>
    <row r="90" spans="6:10" ht="12.75">
      <c r="F90" s="173"/>
      <c r="I90" s="113"/>
      <c r="J90" s="180"/>
    </row>
    <row r="91" spans="6:10" ht="12.75">
      <c r="F91" s="173"/>
      <c r="I91" s="113"/>
      <c r="J91" s="180"/>
    </row>
    <row r="92" spans="6:10" ht="12.75">
      <c r="F92" s="173"/>
      <c r="J92" s="180"/>
    </row>
    <row r="93" ht="12.75">
      <c r="J93" s="180"/>
    </row>
    <row r="98" ht="12.75">
      <c r="F98" s="173"/>
    </row>
  </sheetData>
  <sheetProtection/>
  <mergeCells count="17">
    <mergeCell ref="N5:Q5"/>
    <mergeCell ref="N6:O6"/>
    <mergeCell ref="P6:Q6"/>
    <mergeCell ref="C82:D82"/>
    <mergeCell ref="B77:D77"/>
    <mergeCell ref="B8:D8"/>
    <mergeCell ref="B50:D50"/>
    <mergeCell ref="H5:I5"/>
    <mergeCell ref="B28:D28"/>
    <mergeCell ref="B20:D20"/>
    <mergeCell ref="A2:M2"/>
    <mergeCell ref="A3:M3"/>
    <mergeCell ref="J5:M5"/>
    <mergeCell ref="J6:K6"/>
    <mergeCell ref="L6:M6"/>
    <mergeCell ref="E5:F5"/>
    <mergeCell ref="B5:D7"/>
  </mergeCells>
  <printOptions/>
  <pageMargins left="0.2" right="0.2" top="0.15748031496062992" bottom="0.15748031496062992" header="0.15748031496062992" footer="0.15748031496062992"/>
  <pageSetup fitToHeight="2" fitToWidth="1"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Harut Gabrielyan</dc:creator>
  <cp:keywords/>
  <dc:description/>
  <cp:lastModifiedBy>user</cp:lastModifiedBy>
  <cp:lastPrinted>2018-12-11T06:41:19Z</cp:lastPrinted>
  <dcterms:created xsi:type="dcterms:W3CDTF">2009-02-09T08:26:54Z</dcterms:created>
  <dcterms:modified xsi:type="dcterms:W3CDTF">2018-12-14T06:58:54Z</dcterms:modified>
  <cp:category/>
  <cp:version/>
  <cp:contentType/>
  <cp:contentStatus/>
</cp:coreProperties>
</file>