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29" i="1"/>
  <c r="N8"/>
  <c r="Q29"/>
  <c r="P29"/>
  <c r="O29"/>
  <c r="M29"/>
  <c r="L29"/>
  <c r="K29"/>
  <c r="J29"/>
  <c r="I29"/>
  <c r="H29"/>
  <c r="G29"/>
  <c r="F29"/>
  <c r="E29"/>
  <c r="D29"/>
  <c r="Q8"/>
  <c r="P8"/>
  <c r="P7" s="1"/>
  <c r="O8"/>
  <c r="M8"/>
  <c r="M7" s="1"/>
  <c r="L8"/>
  <c r="K8"/>
  <c r="K7" s="1"/>
  <c r="J8"/>
  <c r="I8"/>
  <c r="I7" s="1"/>
  <c r="H8"/>
  <c r="G8"/>
  <c r="G7" s="1"/>
  <c r="F8"/>
  <c r="E8"/>
  <c r="E7" s="1"/>
  <c r="D8"/>
  <c r="D7" s="1"/>
  <c r="Q7"/>
  <c r="O7"/>
  <c r="L7"/>
  <c r="J7"/>
  <c r="H7"/>
  <c r="F7"/>
  <c r="N7" l="1"/>
</calcChain>
</file>

<file path=xl/sharedStrings.xml><?xml version="1.0" encoding="utf-8"?>
<sst xmlns="http://schemas.openxmlformats.org/spreadsheetml/2006/main" count="108" uniqueCount="64">
  <si>
    <t>î  º Ô º Î ² Ü ø</t>
  </si>
  <si>
    <t xml:space="preserve">´Ûáõç»ï³ÛÇÝ Í³Ëë»ñÇ ïÝï»ë³·Çï³Ï³Ý ¹³ë³Ï³ñ·Ù³Ý ï³ññ»ñÇ </t>
  </si>
  <si>
    <t>2009Ã</t>
  </si>
  <si>
    <t>2010Ã</t>
  </si>
  <si>
    <t>î³ñ» ëÏ½µÇÝ Ñ³ëï³ï í³Í ï³ñ»Ï³Ý åÉ³Ý</t>
  </si>
  <si>
    <t>î³ñ»Ï³Ý ×ßïí³Í åÉ³Ý</t>
  </si>
  <si>
    <t xml:space="preserve">üÇÝ³Ýë³íáñáõÙ </t>
  </si>
  <si>
    <t>¸ñ³Ù³ñÏըÕ³ÛÇÝ Í³Ëë</t>
  </si>
  <si>
    <t>ö³ëï³óÇ Í³Ëë</t>
  </si>
  <si>
    <t>î³ñ»ëÏ½µÇÝ Ñ³ëï³ïí³Í ï³ñ»Ï³Ý åÉ³Ý</t>
  </si>
  <si>
    <t>¸ñ³Ù³ñÏÕ³ÛÇÝ Í³Ëë</t>
  </si>
  <si>
    <t>ö³ëï³ óÇ Í³Ëë</t>
  </si>
  <si>
    <t>î³ñ»ëÏ½µÇÝ Ñ³ëï³ï í³Í ï³ñ»Ï³Ý åÉ³Ý</t>
  </si>
  <si>
    <t>³Ýí³ÝáõÙÝ»ñÁ</t>
  </si>
  <si>
    <t>NN</t>
  </si>
  <si>
    <r>
      <t>ÀÜ¸²ØºÜÀ ¶àðÌ²¸Æð   ÆÞÊ²ÜàôÂÚàôÜ</t>
    </r>
    <r>
      <rPr>
        <sz val="8"/>
        <rFont val="Arial Armenian"/>
        <family val="2"/>
      </rPr>
      <t xml:space="preserve">                                      ³Û¹ ÃíáõÙ</t>
    </r>
  </si>
  <si>
    <t>x</t>
  </si>
  <si>
    <t>Ü³Ë³ñ³ñÇ ³ßË³ï³Ï³½Ù ÀÜ¸²ØºÜÀ</t>
  </si>
  <si>
    <t>-²ßË³ïáÕÝ»ñÇ ³ßË³ï³í³ñÓ»ñ ¨ Ñ³í»É³í×³ñÝ»ñ</t>
  </si>
  <si>
    <t>4111</t>
  </si>
  <si>
    <t xml:space="preserve"> - ù³Õ. Í³é³ÛáÕÝ»ñÇ  å³ñ·¨³ïñáõÙ</t>
  </si>
  <si>
    <t>4113</t>
  </si>
  <si>
    <t>-¾Ý»ñ·»ïÇÏ Í³é³ÛáõÃÛáõÝÝ»ñ</t>
  </si>
  <si>
    <t>4212</t>
  </si>
  <si>
    <t>- ÎáÙáõÝ³É Í³é³ÛáõÃÛáõÝÝ»ñ</t>
  </si>
  <si>
    <t>4213</t>
  </si>
  <si>
    <t>- Î³åÇ Í³é³ÛáõÃÛáõÝÝ»ñ</t>
  </si>
  <si>
    <t>4214</t>
  </si>
  <si>
    <t>-¶áõÛùÇ ¨ ë³ñù³íáñáõÙÝ»ñÇ í³ñÓ³Ï³ÉáõÃÛáõÝ</t>
  </si>
  <si>
    <t>4216</t>
  </si>
  <si>
    <t>Ապահովագրական ծախսեր</t>
  </si>
  <si>
    <t>4215</t>
  </si>
  <si>
    <t>-Ü»ñùÇÝ ·áñÍáõÕáõÙÝ»ñ</t>
  </si>
  <si>
    <t>4221</t>
  </si>
  <si>
    <t>-ì³ñã³Ï³Ý Í³é³ÛáõÃÛáõÝÝ»ñ</t>
  </si>
  <si>
    <t>4231</t>
  </si>
  <si>
    <t>Ð³Ù³Ï³ñ·ã³ÛÇÝ Í³é³ÛáõÃÛáõÝÝ»ñ</t>
  </si>
  <si>
    <t>4232</t>
  </si>
  <si>
    <t>î»Õ»Ï³ïí³Ï³Ý  Í³é³ÛáõÃÛáõÝÝ»ñ</t>
  </si>
  <si>
    <t>4234</t>
  </si>
  <si>
    <t>-Ü»ñÏ³Û³óáõóã³Ï³Ý Í³Ëë»ñ</t>
  </si>
  <si>
    <t>4237</t>
  </si>
  <si>
    <t>ÀÝ¹Ñ³Ýáõñ µÝáõÛÃÇ ³ÛÉ Í³é³ÛáõÃÛáõÝÝ»ñ</t>
  </si>
  <si>
    <t>4239</t>
  </si>
  <si>
    <t>-Ø»ù»Ý³Ý»ñÇ ¨ ë³ñù³íáñáõÙÝ»ñÇ ÁÝÃ³óÇÏ Ýáñá·áõÙ ¨ å³Ñå³ÝáõÙ</t>
  </si>
  <si>
    <t>4252</t>
  </si>
  <si>
    <t>-¶ñ³ë»ÝÛ³Ï³ÛÇÝ ÝÛáõÃ»ñ ¨ Ñ³·áõëï</t>
  </si>
  <si>
    <t>4261</t>
  </si>
  <si>
    <t>- îñ³Ýëåáñï³ÛÇÝ ÝÛáõÃ»ñ</t>
  </si>
  <si>
    <t>4264</t>
  </si>
  <si>
    <t>Ð³ïáõÏ Ýå³ï³Ï³ÛÇÝ ³ÛÉ ÝÛáõÃ»ñ</t>
  </si>
  <si>
    <t>4269</t>
  </si>
  <si>
    <t>-²ÛÉ Ñ³ñÏ»ñ</t>
  </si>
  <si>
    <t>4822</t>
  </si>
  <si>
    <t>-ä³ñï³¹Çñ í×³ñÝ»ñ</t>
  </si>
  <si>
    <t>4823</t>
  </si>
  <si>
    <t>Ü³Ë³ñ³ñáõÃÛ³Ý  ³ßË³ï³Ï³½Ù</t>
  </si>
  <si>
    <t>²ÛÉ í³ñÓ³ïñáõÃÛáõÝÝ»ñ</t>
  </si>
  <si>
    <t>4115</t>
  </si>
  <si>
    <t>ՀՀ էներգետիկայի և բնական պաշարների նախարարության 2015թ հաստատված բյուջե</t>
  </si>
  <si>
    <t xml:space="preserve">2015թ. </t>
  </si>
  <si>
    <t>Պ</t>
  </si>
  <si>
    <t>Պարտադիր վճարներ</t>
  </si>
  <si>
    <t>Հատուկ նպատակային այլ նյութեր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</si>
</sst>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 Armenian"/>
      <family val="2"/>
    </font>
    <font>
      <sz val="10"/>
      <name val="Arial Armenian"/>
      <family val="2"/>
    </font>
    <font>
      <b/>
      <sz val="8"/>
      <name val="Arial Armenian"/>
      <family val="2"/>
    </font>
    <font>
      <sz val="8"/>
      <color indexed="8"/>
      <name val="Arial Armenian"/>
      <family val="2"/>
    </font>
    <font>
      <sz val="8"/>
      <color indexed="9"/>
      <name val="Arial Armenian"/>
      <family val="2"/>
    </font>
    <font>
      <b/>
      <sz val="8"/>
      <color indexed="8"/>
      <name val="Arial Armenian"/>
      <family val="2"/>
    </font>
    <font>
      <sz val="8"/>
      <color theme="0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wrapText="1"/>
    </xf>
    <xf numFmtId="0" fontId="1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49" fontId="4" fillId="0" borderId="16" xfId="0" applyNumberFormat="1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0"/>
  <sheetViews>
    <sheetView tabSelected="1" topLeftCell="A3" workbookViewId="0">
      <selection activeCell="W33" sqref="W33"/>
    </sheetView>
  </sheetViews>
  <sheetFormatPr defaultRowHeight="15"/>
  <cols>
    <col min="1" max="1" width="6.28515625" customWidth="1"/>
    <col min="2" max="2" width="28.42578125" customWidth="1"/>
    <col min="3" max="3" width="6.5703125" customWidth="1"/>
    <col min="4" max="4" width="9.140625" hidden="1" customWidth="1"/>
    <col min="5" max="5" width="8" hidden="1" customWidth="1"/>
    <col min="6" max="6" width="8.42578125" hidden="1" customWidth="1"/>
    <col min="7" max="8" width="7.5703125" hidden="1" customWidth="1"/>
    <col min="9" max="9" width="11" hidden="1" customWidth="1"/>
    <col min="10" max="10" width="10" hidden="1" customWidth="1"/>
    <col min="11" max="11" width="9.5703125" hidden="1" customWidth="1"/>
    <col min="12" max="12" width="9.7109375" hidden="1" customWidth="1"/>
    <col min="13" max="13" width="9.28515625" hidden="1" customWidth="1"/>
    <col min="14" max="14" width="12.85546875" customWidth="1"/>
    <col min="15" max="15" width="13.42578125" hidden="1" customWidth="1"/>
    <col min="16" max="16" width="9.85546875" hidden="1" customWidth="1"/>
    <col min="17" max="17" width="2.85546875" hidden="1" customWidth="1"/>
    <col min="256" max="256" width="6.28515625" customWidth="1"/>
    <col min="257" max="257" width="28.42578125" customWidth="1"/>
    <col min="258" max="258" width="6.5703125" customWidth="1"/>
    <col min="259" max="268" width="0" hidden="1" customWidth="1"/>
    <col min="269" max="269" width="12.85546875" customWidth="1"/>
    <col min="270" max="270" width="12" customWidth="1"/>
    <col min="271" max="273" width="0" hidden="1" customWidth="1"/>
    <col min="512" max="512" width="6.28515625" customWidth="1"/>
    <col min="513" max="513" width="28.42578125" customWidth="1"/>
    <col min="514" max="514" width="6.5703125" customWidth="1"/>
    <col min="515" max="524" width="0" hidden="1" customWidth="1"/>
    <col min="525" max="525" width="12.85546875" customWidth="1"/>
    <col min="526" max="526" width="12" customWidth="1"/>
    <col min="527" max="529" width="0" hidden="1" customWidth="1"/>
    <col min="768" max="768" width="6.28515625" customWidth="1"/>
    <col min="769" max="769" width="28.42578125" customWidth="1"/>
    <col min="770" max="770" width="6.5703125" customWidth="1"/>
    <col min="771" max="780" width="0" hidden="1" customWidth="1"/>
    <col min="781" max="781" width="12.85546875" customWidth="1"/>
    <col min="782" max="782" width="12" customWidth="1"/>
    <col min="783" max="785" width="0" hidden="1" customWidth="1"/>
    <col min="1024" max="1024" width="6.28515625" customWidth="1"/>
    <col min="1025" max="1025" width="28.42578125" customWidth="1"/>
    <col min="1026" max="1026" width="6.5703125" customWidth="1"/>
    <col min="1027" max="1036" width="0" hidden="1" customWidth="1"/>
    <col min="1037" max="1037" width="12.85546875" customWidth="1"/>
    <col min="1038" max="1038" width="12" customWidth="1"/>
    <col min="1039" max="1041" width="0" hidden="1" customWidth="1"/>
    <col min="1280" max="1280" width="6.28515625" customWidth="1"/>
    <col min="1281" max="1281" width="28.42578125" customWidth="1"/>
    <col min="1282" max="1282" width="6.5703125" customWidth="1"/>
    <col min="1283" max="1292" width="0" hidden="1" customWidth="1"/>
    <col min="1293" max="1293" width="12.85546875" customWidth="1"/>
    <col min="1294" max="1294" width="12" customWidth="1"/>
    <col min="1295" max="1297" width="0" hidden="1" customWidth="1"/>
    <col min="1536" max="1536" width="6.28515625" customWidth="1"/>
    <col min="1537" max="1537" width="28.42578125" customWidth="1"/>
    <col min="1538" max="1538" width="6.5703125" customWidth="1"/>
    <col min="1539" max="1548" width="0" hidden="1" customWidth="1"/>
    <col min="1549" max="1549" width="12.85546875" customWidth="1"/>
    <col min="1550" max="1550" width="12" customWidth="1"/>
    <col min="1551" max="1553" width="0" hidden="1" customWidth="1"/>
    <col min="1792" max="1792" width="6.28515625" customWidth="1"/>
    <col min="1793" max="1793" width="28.42578125" customWidth="1"/>
    <col min="1794" max="1794" width="6.5703125" customWidth="1"/>
    <col min="1795" max="1804" width="0" hidden="1" customWidth="1"/>
    <col min="1805" max="1805" width="12.85546875" customWidth="1"/>
    <col min="1806" max="1806" width="12" customWidth="1"/>
    <col min="1807" max="1809" width="0" hidden="1" customWidth="1"/>
    <col min="2048" max="2048" width="6.28515625" customWidth="1"/>
    <col min="2049" max="2049" width="28.42578125" customWidth="1"/>
    <col min="2050" max="2050" width="6.5703125" customWidth="1"/>
    <col min="2051" max="2060" width="0" hidden="1" customWidth="1"/>
    <col min="2061" max="2061" width="12.85546875" customWidth="1"/>
    <col min="2062" max="2062" width="12" customWidth="1"/>
    <col min="2063" max="2065" width="0" hidden="1" customWidth="1"/>
    <col min="2304" max="2304" width="6.28515625" customWidth="1"/>
    <col min="2305" max="2305" width="28.42578125" customWidth="1"/>
    <col min="2306" max="2306" width="6.5703125" customWidth="1"/>
    <col min="2307" max="2316" width="0" hidden="1" customWidth="1"/>
    <col min="2317" max="2317" width="12.85546875" customWidth="1"/>
    <col min="2318" max="2318" width="12" customWidth="1"/>
    <col min="2319" max="2321" width="0" hidden="1" customWidth="1"/>
    <col min="2560" max="2560" width="6.28515625" customWidth="1"/>
    <col min="2561" max="2561" width="28.42578125" customWidth="1"/>
    <col min="2562" max="2562" width="6.5703125" customWidth="1"/>
    <col min="2563" max="2572" width="0" hidden="1" customWidth="1"/>
    <col min="2573" max="2573" width="12.85546875" customWidth="1"/>
    <col min="2574" max="2574" width="12" customWidth="1"/>
    <col min="2575" max="2577" width="0" hidden="1" customWidth="1"/>
    <col min="2816" max="2816" width="6.28515625" customWidth="1"/>
    <col min="2817" max="2817" width="28.42578125" customWidth="1"/>
    <col min="2818" max="2818" width="6.5703125" customWidth="1"/>
    <col min="2819" max="2828" width="0" hidden="1" customWidth="1"/>
    <col min="2829" max="2829" width="12.85546875" customWidth="1"/>
    <col min="2830" max="2830" width="12" customWidth="1"/>
    <col min="2831" max="2833" width="0" hidden="1" customWidth="1"/>
    <col min="3072" max="3072" width="6.28515625" customWidth="1"/>
    <col min="3073" max="3073" width="28.42578125" customWidth="1"/>
    <col min="3074" max="3074" width="6.5703125" customWidth="1"/>
    <col min="3075" max="3084" width="0" hidden="1" customWidth="1"/>
    <col min="3085" max="3085" width="12.85546875" customWidth="1"/>
    <col min="3086" max="3086" width="12" customWidth="1"/>
    <col min="3087" max="3089" width="0" hidden="1" customWidth="1"/>
    <col min="3328" max="3328" width="6.28515625" customWidth="1"/>
    <col min="3329" max="3329" width="28.42578125" customWidth="1"/>
    <col min="3330" max="3330" width="6.5703125" customWidth="1"/>
    <col min="3331" max="3340" width="0" hidden="1" customWidth="1"/>
    <col min="3341" max="3341" width="12.85546875" customWidth="1"/>
    <col min="3342" max="3342" width="12" customWidth="1"/>
    <col min="3343" max="3345" width="0" hidden="1" customWidth="1"/>
    <col min="3584" max="3584" width="6.28515625" customWidth="1"/>
    <col min="3585" max="3585" width="28.42578125" customWidth="1"/>
    <col min="3586" max="3586" width="6.5703125" customWidth="1"/>
    <col min="3587" max="3596" width="0" hidden="1" customWidth="1"/>
    <col min="3597" max="3597" width="12.85546875" customWidth="1"/>
    <col min="3598" max="3598" width="12" customWidth="1"/>
    <col min="3599" max="3601" width="0" hidden="1" customWidth="1"/>
    <col min="3840" max="3840" width="6.28515625" customWidth="1"/>
    <col min="3841" max="3841" width="28.42578125" customWidth="1"/>
    <col min="3842" max="3842" width="6.5703125" customWidth="1"/>
    <col min="3843" max="3852" width="0" hidden="1" customWidth="1"/>
    <col min="3853" max="3853" width="12.85546875" customWidth="1"/>
    <col min="3854" max="3854" width="12" customWidth="1"/>
    <col min="3855" max="3857" width="0" hidden="1" customWidth="1"/>
    <col min="4096" max="4096" width="6.28515625" customWidth="1"/>
    <col min="4097" max="4097" width="28.42578125" customWidth="1"/>
    <col min="4098" max="4098" width="6.5703125" customWidth="1"/>
    <col min="4099" max="4108" width="0" hidden="1" customWidth="1"/>
    <col min="4109" max="4109" width="12.85546875" customWidth="1"/>
    <col min="4110" max="4110" width="12" customWidth="1"/>
    <col min="4111" max="4113" width="0" hidden="1" customWidth="1"/>
    <col min="4352" max="4352" width="6.28515625" customWidth="1"/>
    <col min="4353" max="4353" width="28.42578125" customWidth="1"/>
    <col min="4354" max="4354" width="6.5703125" customWidth="1"/>
    <col min="4355" max="4364" width="0" hidden="1" customWidth="1"/>
    <col min="4365" max="4365" width="12.85546875" customWidth="1"/>
    <col min="4366" max="4366" width="12" customWidth="1"/>
    <col min="4367" max="4369" width="0" hidden="1" customWidth="1"/>
    <col min="4608" max="4608" width="6.28515625" customWidth="1"/>
    <col min="4609" max="4609" width="28.42578125" customWidth="1"/>
    <col min="4610" max="4610" width="6.5703125" customWidth="1"/>
    <col min="4611" max="4620" width="0" hidden="1" customWidth="1"/>
    <col min="4621" max="4621" width="12.85546875" customWidth="1"/>
    <col min="4622" max="4622" width="12" customWidth="1"/>
    <col min="4623" max="4625" width="0" hidden="1" customWidth="1"/>
    <col min="4864" max="4864" width="6.28515625" customWidth="1"/>
    <col min="4865" max="4865" width="28.42578125" customWidth="1"/>
    <col min="4866" max="4866" width="6.5703125" customWidth="1"/>
    <col min="4867" max="4876" width="0" hidden="1" customWidth="1"/>
    <col min="4877" max="4877" width="12.85546875" customWidth="1"/>
    <col min="4878" max="4878" width="12" customWidth="1"/>
    <col min="4879" max="4881" width="0" hidden="1" customWidth="1"/>
    <col min="5120" max="5120" width="6.28515625" customWidth="1"/>
    <col min="5121" max="5121" width="28.42578125" customWidth="1"/>
    <col min="5122" max="5122" width="6.5703125" customWidth="1"/>
    <col min="5123" max="5132" width="0" hidden="1" customWidth="1"/>
    <col min="5133" max="5133" width="12.85546875" customWidth="1"/>
    <col min="5134" max="5134" width="12" customWidth="1"/>
    <col min="5135" max="5137" width="0" hidden="1" customWidth="1"/>
    <col min="5376" max="5376" width="6.28515625" customWidth="1"/>
    <col min="5377" max="5377" width="28.42578125" customWidth="1"/>
    <col min="5378" max="5378" width="6.5703125" customWidth="1"/>
    <col min="5379" max="5388" width="0" hidden="1" customWidth="1"/>
    <col min="5389" max="5389" width="12.85546875" customWidth="1"/>
    <col min="5390" max="5390" width="12" customWidth="1"/>
    <col min="5391" max="5393" width="0" hidden="1" customWidth="1"/>
    <col min="5632" max="5632" width="6.28515625" customWidth="1"/>
    <col min="5633" max="5633" width="28.42578125" customWidth="1"/>
    <col min="5634" max="5634" width="6.5703125" customWidth="1"/>
    <col min="5635" max="5644" width="0" hidden="1" customWidth="1"/>
    <col min="5645" max="5645" width="12.85546875" customWidth="1"/>
    <col min="5646" max="5646" width="12" customWidth="1"/>
    <col min="5647" max="5649" width="0" hidden="1" customWidth="1"/>
    <col min="5888" max="5888" width="6.28515625" customWidth="1"/>
    <col min="5889" max="5889" width="28.42578125" customWidth="1"/>
    <col min="5890" max="5890" width="6.5703125" customWidth="1"/>
    <col min="5891" max="5900" width="0" hidden="1" customWidth="1"/>
    <col min="5901" max="5901" width="12.85546875" customWidth="1"/>
    <col min="5902" max="5902" width="12" customWidth="1"/>
    <col min="5903" max="5905" width="0" hidden="1" customWidth="1"/>
    <col min="6144" max="6144" width="6.28515625" customWidth="1"/>
    <col min="6145" max="6145" width="28.42578125" customWidth="1"/>
    <col min="6146" max="6146" width="6.5703125" customWidth="1"/>
    <col min="6147" max="6156" width="0" hidden="1" customWidth="1"/>
    <col min="6157" max="6157" width="12.85546875" customWidth="1"/>
    <col min="6158" max="6158" width="12" customWidth="1"/>
    <col min="6159" max="6161" width="0" hidden="1" customWidth="1"/>
    <col min="6400" max="6400" width="6.28515625" customWidth="1"/>
    <col min="6401" max="6401" width="28.42578125" customWidth="1"/>
    <col min="6402" max="6402" width="6.5703125" customWidth="1"/>
    <col min="6403" max="6412" width="0" hidden="1" customWidth="1"/>
    <col min="6413" max="6413" width="12.85546875" customWidth="1"/>
    <col min="6414" max="6414" width="12" customWidth="1"/>
    <col min="6415" max="6417" width="0" hidden="1" customWidth="1"/>
    <col min="6656" max="6656" width="6.28515625" customWidth="1"/>
    <col min="6657" max="6657" width="28.42578125" customWidth="1"/>
    <col min="6658" max="6658" width="6.5703125" customWidth="1"/>
    <col min="6659" max="6668" width="0" hidden="1" customWidth="1"/>
    <col min="6669" max="6669" width="12.85546875" customWidth="1"/>
    <col min="6670" max="6670" width="12" customWidth="1"/>
    <col min="6671" max="6673" width="0" hidden="1" customWidth="1"/>
    <col min="6912" max="6912" width="6.28515625" customWidth="1"/>
    <col min="6913" max="6913" width="28.42578125" customWidth="1"/>
    <col min="6914" max="6914" width="6.5703125" customWidth="1"/>
    <col min="6915" max="6924" width="0" hidden="1" customWidth="1"/>
    <col min="6925" max="6925" width="12.85546875" customWidth="1"/>
    <col min="6926" max="6926" width="12" customWidth="1"/>
    <col min="6927" max="6929" width="0" hidden="1" customWidth="1"/>
    <col min="7168" max="7168" width="6.28515625" customWidth="1"/>
    <col min="7169" max="7169" width="28.42578125" customWidth="1"/>
    <col min="7170" max="7170" width="6.5703125" customWidth="1"/>
    <col min="7171" max="7180" width="0" hidden="1" customWidth="1"/>
    <col min="7181" max="7181" width="12.85546875" customWidth="1"/>
    <col min="7182" max="7182" width="12" customWidth="1"/>
    <col min="7183" max="7185" width="0" hidden="1" customWidth="1"/>
    <col min="7424" max="7424" width="6.28515625" customWidth="1"/>
    <col min="7425" max="7425" width="28.42578125" customWidth="1"/>
    <col min="7426" max="7426" width="6.5703125" customWidth="1"/>
    <col min="7427" max="7436" width="0" hidden="1" customWidth="1"/>
    <col min="7437" max="7437" width="12.85546875" customWidth="1"/>
    <col min="7438" max="7438" width="12" customWidth="1"/>
    <col min="7439" max="7441" width="0" hidden="1" customWidth="1"/>
    <col min="7680" max="7680" width="6.28515625" customWidth="1"/>
    <col min="7681" max="7681" width="28.42578125" customWidth="1"/>
    <col min="7682" max="7682" width="6.5703125" customWidth="1"/>
    <col min="7683" max="7692" width="0" hidden="1" customWidth="1"/>
    <col min="7693" max="7693" width="12.85546875" customWidth="1"/>
    <col min="7694" max="7694" width="12" customWidth="1"/>
    <col min="7695" max="7697" width="0" hidden="1" customWidth="1"/>
    <col min="7936" max="7936" width="6.28515625" customWidth="1"/>
    <col min="7937" max="7937" width="28.42578125" customWidth="1"/>
    <col min="7938" max="7938" width="6.5703125" customWidth="1"/>
    <col min="7939" max="7948" width="0" hidden="1" customWidth="1"/>
    <col min="7949" max="7949" width="12.85546875" customWidth="1"/>
    <col min="7950" max="7950" width="12" customWidth="1"/>
    <col min="7951" max="7953" width="0" hidden="1" customWidth="1"/>
    <col min="8192" max="8192" width="6.28515625" customWidth="1"/>
    <col min="8193" max="8193" width="28.42578125" customWidth="1"/>
    <col min="8194" max="8194" width="6.5703125" customWidth="1"/>
    <col min="8195" max="8204" width="0" hidden="1" customWidth="1"/>
    <col min="8205" max="8205" width="12.85546875" customWidth="1"/>
    <col min="8206" max="8206" width="12" customWidth="1"/>
    <col min="8207" max="8209" width="0" hidden="1" customWidth="1"/>
    <col min="8448" max="8448" width="6.28515625" customWidth="1"/>
    <col min="8449" max="8449" width="28.42578125" customWidth="1"/>
    <col min="8450" max="8450" width="6.5703125" customWidth="1"/>
    <col min="8451" max="8460" width="0" hidden="1" customWidth="1"/>
    <col min="8461" max="8461" width="12.85546875" customWidth="1"/>
    <col min="8462" max="8462" width="12" customWidth="1"/>
    <col min="8463" max="8465" width="0" hidden="1" customWidth="1"/>
    <col min="8704" max="8704" width="6.28515625" customWidth="1"/>
    <col min="8705" max="8705" width="28.42578125" customWidth="1"/>
    <col min="8706" max="8706" width="6.5703125" customWidth="1"/>
    <col min="8707" max="8716" width="0" hidden="1" customWidth="1"/>
    <col min="8717" max="8717" width="12.85546875" customWidth="1"/>
    <col min="8718" max="8718" width="12" customWidth="1"/>
    <col min="8719" max="8721" width="0" hidden="1" customWidth="1"/>
    <col min="8960" max="8960" width="6.28515625" customWidth="1"/>
    <col min="8961" max="8961" width="28.42578125" customWidth="1"/>
    <col min="8962" max="8962" width="6.5703125" customWidth="1"/>
    <col min="8963" max="8972" width="0" hidden="1" customWidth="1"/>
    <col min="8973" max="8973" width="12.85546875" customWidth="1"/>
    <col min="8974" max="8974" width="12" customWidth="1"/>
    <col min="8975" max="8977" width="0" hidden="1" customWidth="1"/>
    <col min="9216" max="9216" width="6.28515625" customWidth="1"/>
    <col min="9217" max="9217" width="28.42578125" customWidth="1"/>
    <col min="9218" max="9218" width="6.5703125" customWidth="1"/>
    <col min="9219" max="9228" width="0" hidden="1" customWidth="1"/>
    <col min="9229" max="9229" width="12.85546875" customWidth="1"/>
    <col min="9230" max="9230" width="12" customWidth="1"/>
    <col min="9231" max="9233" width="0" hidden="1" customWidth="1"/>
    <col min="9472" max="9472" width="6.28515625" customWidth="1"/>
    <col min="9473" max="9473" width="28.42578125" customWidth="1"/>
    <col min="9474" max="9474" width="6.5703125" customWidth="1"/>
    <col min="9475" max="9484" width="0" hidden="1" customWidth="1"/>
    <col min="9485" max="9485" width="12.85546875" customWidth="1"/>
    <col min="9486" max="9486" width="12" customWidth="1"/>
    <col min="9487" max="9489" width="0" hidden="1" customWidth="1"/>
    <col min="9728" max="9728" width="6.28515625" customWidth="1"/>
    <col min="9729" max="9729" width="28.42578125" customWidth="1"/>
    <col min="9730" max="9730" width="6.5703125" customWidth="1"/>
    <col min="9731" max="9740" width="0" hidden="1" customWidth="1"/>
    <col min="9741" max="9741" width="12.85546875" customWidth="1"/>
    <col min="9742" max="9742" width="12" customWidth="1"/>
    <col min="9743" max="9745" width="0" hidden="1" customWidth="1"/>
    <col min="9984" max="9984" width="6.28515625" customWidth="1"/>
    <col min="9985" max="9985" width="28.42578125" customWidth="1"/>
    <col min="9986" max="9986" width="6.5703125" customWidth="1"/>
    <col min="9987" max="9996" width="0" hidden="1" customWidth="1"/>
    <col min="9997" max="9997" width="12.85546875" customWidth="1"/>
    <col min="9998" max="9998" width="12" customWidth="1"/>
    <col min="9999" max="10001" width="0" hidden="1" customWidth="1"/>
    <col min="10240" max="10240" width="6.28515625" customWidth="1"/>
    <col min="10241" max="10241" width="28.42578125" customWidth="1"/>
    <col min="10242" max="10242" width="6.5703125" customWidth="1"/>
    <col min="10243" max="10252" width="0" hidden="1" customWidth="1"/>
    <col min="10253" max="10253" width="12.85546875" customWidth="1"/>
    <col min="10254" max="10254" width="12" customWidth="1"/>
    <col min="10255" max="10257" width="0" hidden="1" customWidth="1"/>
    <col min="10496" max="10496" width="6.28515625" customWidth="1"/>
    <col min="10497" max="10497" width="28.42578125" customWidth="1"/>
    <col min="10498" max="10498" width="6.5703125" customWidth="1"/>
    <col min="10499" max="10508" width="0" hidden="1" customWidth="1"/>
    <col min="10509" max="10509" width="12.85546875" customWidth="1"/>
    <col min="10510" max="10510" width="12" customWidth="1"/>
    <col min="10511" max="10513" width="0" hidden="1" customWidth="1"/>
    <col min="10752" max="10752" width="6.28515625" customWidth="1"/>
    <col min="10753" max="10753" width="28.42578125" customWidth="1"/>
    <col min="10754" max="10754" width="6.5703125" customWidth="1"/>
    <col min="10755" max="10764" width="0" hidden="1" customWidth="1"/>
    <col min="10765" max="10765" width="12.85546875" customWidth="1"/>
    <col min="10766" max="10766" width="12" customWidth="1"/>
    <col min="10767" max="10769" width="0" hidden="1" customWidth="1"/>
    <col min="11008" max="11008" width="6.28515625" customWidth="1"/>
    <col min="11009" max="11009" width="28.42578125" customWidth="1"/>
    <col min="11010" max="11010" width="6.5703125" customWidth="1"/>
    <col min="11011" max="11020" width="0" hidden="1" customWidth="1"/>
    <col min="11021" max="11021" width="12.85546875" customWidth="1"/>
    <col min="11022" max="11022" width="12" customWidth="1"/>
    <col min="11023" max="11025" width="0" hidden="1" customWidth="1"/>
    <col min="11264" max="11264" width="6.28515625" customWidth="1"/>
    <col min="11265" max="11265" width="28.42578125" customWidth="1"/>
    <col min="11266" max="11266" width="6.5703125" customWidth="1"/>
    <col min="11267" max="11276" width="0" hidden="1" customWidth="1"/>
    <col min="11277" max="11277" width="12.85546875" customWidth="1"/>
    <col min="11278" max="11278" width="12" customWidth="1"/>
    <col min="11279" max="11281" width="0" hidden="1" customWidth="1"/>
    <col min="11520" max="11520" width="6.28515625" customWidth="1"/>
    <col min="11521" max="11521" width="28.42578125" customWidth="1"/>
    <col min="11522" max="11522" width="6.5703125" customWidth="1"/>
    <col min="11523" max="11532" width="0" hidden="1" customWidth="1"/>
    <col min="11533" max="11533" width="12.85546875" customWidth="1"/>
    <col min="11534" max="11534" width="12" customWidth="1"/>
    <col min="11535" max="11537" width="0" hidden="1" customWidth="1"/>
    <col min="11776" max="11776" width="6.28515625" customWidth="1"/>
    <col min="11777" max="11777" width="28.42578125" customWidth="1"/>
    <col min="11778" max="11778" width="6.5703125" customWidth="1"/>
    <col min="11779" max="11788" width="0" hidden="1" customWidth="1"/>
    <col min="11789" max="11789" width="12.85546875" customWidth="1"/>
    <col min="11790" max="11790" width="12" customWidth="1"/>
    <col min="11791" max="11793" width="0" hidden="1" customWidth="1"/>
    <col min="12032" max="12032" width="6.28515625" customWidth="1"/>
    <col min="12033" max="12033" width="28.42578125" customWidth="1"/>
    <col min="12034" max="12034" width="6.5703125" customWidth="1"/>
    <col min="12035" max="12044" width="0" hidden="1" customWidth="1"/>
    <col min="12045" max="12045" width="12.85546875" customWidth="1"/>
    <col min="12046" max="12046" width="12" customWidth="1"/>
    <col min="12047" max="12049" width="0" hidden="1" customWidth="1"/>
    <col min="12288" max="12288" width="6.28515625" customWidth="1"/>
    <col min="12289" max="12289" width="28.42578125" customWidth="1"/>
    <col min="12290" max="12290" width="6.5703125" customWidth="1"/>
    <col min="12291" max="12300" width="0" hidden="1" customWidth="1"/>
    <col min="12301" max="12301" width="12.85546875" customWidth="1"/>
    <col min="12302" max="12302" width="12" customWidth="1"/>
    <col min="12303" max="12305" width="0" hidden="1" customWidth="1"/>
    <col min="12544" max="12544" width="6.28515625" customWidth="1"/>
    <col min="12545" max="12545" width="28.42578125" customWidth="1"/>
    <col min="12546" max="12546" width="6.5703125" customWidth="1"/>
    <col min="12547" max="12556" width="0" hidden="1" customWidth="1"/>
    <col min="12557" max="12557" width="12.85546875" customWidth="1"/>
    <col min="12558" max="12558" width="12" customWidth="1"/>
    <col min="12559" max="12561" width="0" hidden="1" customWidth="1"/>
    <col min="12800" max="12800" width="6.28515625" customWidth="1"/>
    <col min="12801" max="12801" width="28.42578125" customWidth="1"/>
    <col min="12802" max="12802" width="6.5703125" customWidth="1"/>
    <col min="12803" max="12812" width="0" hidden="1" customWidth="1"/>
    <col min="12813" max="12813" width="12.85546875" customWidth="1"/>
    <col min="12814" max="12814" width="12" customWidth="1"/>
    <col min="12815" max="12817" width="0" hidden="1" customWidth="1"/>
    <col min="13056" max="13056" width="6.28515625" customWidth="1"/>
    <col min="13057" max="13057" width="28.42578125" customWidth="1"/>
    <col min="13058" max="13058" width="6.5703125" customWidth="1"/>
    <col min="13059" max="13068" width="0" hidden="1" customWidth="1"/>
    <col min="13069" max="13069" width="12.85546875" customWidth="1"/>
    <col min="13070" max="13070" width="12" customWidth="1"/>
    <col min="13071" max="13073" width="0" hidden="1" customWidth="1"/>
    <col min="13312" max="13312" width="6.28515625" customWidth="1"/>
    <col min="13313" max="13313" width="28.42578125" customWidth="1"/>
    <col min="13314" max="13314" width="6.5703125" customWidth="1"/>
    <col min="13315" max="13324" width="0" hidden="1" customWidth="1"/>
    <col min="13325" max="13325" width="12.85546875" customWidth="1"/>
    <col min="13326" max="13326" width="12" customWidth="1"/>
    <col min="13327" max="13329" width="0" hidden="1" customWidth="1"/>
    <col min="13568" max="13568" width="6.28515625" customWidth="1"/>
    <col min="13569" max="13569" width="28.42578125" customWidth="1"/>
    <col min="13570" max="13570" width="6.5703125" customWidth="1"/>
    <col min="13571" max="13580" width="0" hidden="1" customWidth="1"/>
    <col min="13581" max="13581" width="12.85546875" customWidth="1"/>
    <col min="13582" max="13582" width="12" customWidth="1"/>
    <col min="13583" max="13585" width="0" hidden="1" customWidth="1"/>
    <col min="13824" max="13824" width="6.28515625" customWidth="1"/>
    <col min="13825" max="13825" width="28.42578125" customWidth="1"/>
    <col min="13826" max="13826" width="6.5703125" customWidth="1"/>
    <col min="13827" max="13836" width="0" hidden="1" customWidth="1"/>
    <col min="13837" max="13837" width="12.85546875" customWidth="1"/>
    <col min="13838" max="13838" width="12" customWidth="1"/>
    <col min="13839" max="13841" width="0" hidden="1" customWidth="1"/>
    <col min="14080" max="14080" width="6.28515625" customWidth="1"/>
    <col min="14081" max="14081" width="28.42578125" customWidth="1"/>
    <col min="14082" max="14082" width="6.5703125" customWidth="1"/>
    <col min="14083" max="14092" width="0" hidden="1" customWidth="1"/>
    <col min="14093" max="14093" width="12.85546875" customWidth="1"/>
    <col min="14094" max="14094" width="12" customWidth="1"/>
    <col min="14095" max="14097" width="0" hidden="1" customWidth="1"/>
    <col min="14336" max="14336" width="6.28515625" customWidth="1"/>
    <col min="14337" max="14337" width="28.42578125" customWidth="1"/>
    <col min="14338" max="14338" width="6.5703125" customWidth="1"/>
    <col min="14339" max="14348" width="0" hidden="1" customWidth="1"/>
    <col min="14349" max="14349" width="12.85546875" customWidth="1"/>
    <col min="14350" max="14350" width="12" customWidth="1"/>
    <col min="14351" max="14353" width="0" hidden="1" customWidth="1"/>
    <col min="14592" max="14592" width="6.28515625" customWidth="1"/>
    <col min="14593" max="14593" width="28.42578125" customWidth="1"/>
    <col min="14594" max="14594" width="6.5703125" customWidth="1"/>
    <col min="14595" max="14604" width="0" hidden="1" customWidth="1"/>
    <col min="14605" max="14605" width="12.85546875" customWidth="1"/>
    <col min="14606" max="14606" width="12" customWidth="1"/>
    <col min="14607" max="14609" width="0" hidden="1" customWidth="1"/>
    <col min="14848" max="14848" width="6.28515625" customWidth="1"/>
    <col min="14849" max="14849" width="28.42578125" customWidth="1"/>
    <col min="14850" max="14850" width="6.5703125" customWidth="1"/>
    <col min="14851" max="14860" width="0" hidden="1" customWidth="1"/>
    <col min="14861" max="14861" width="12.85546875" customWidth="1"/>
    <col min="14862" max="14862" width="12" customWidth="1"/>
    <col min="14863" max="14865" width="0" hidden="1" customWidth="1"/>
    <col min="15104" max="15104" width="6.28515625" customWidth="1"/>
    <col min="15105" max="15105" width="28.42578125" customWidth="1"/>
    <col min="15106" max="15106" width="6.5703125" customWidth="1"/>
    <col min="15107" max="15116" width="0" hidden="1" customWidth="1"/>
    <col min="15117" max="15117" width="12.85546875" customWidth="1"/>
    <col min="15118" max="15118" width="12" customWidth="1"/>
    <col min="15119" max="15121" width="0" hidden="1" customWidth="1"/>
    <col min="15360" max="15360" width="6.28515625" customWidth="1"/>
    <col min="15361" max="15361" width="28.42578125" customWidth="1"/>
    <col min="15362" max="15362" width="6.5703125" customWidth="1"/>
    <col min="15363" max="15372" width="0" hidden="1" customWidth="1"/>
    <col min="15373" max="15373" width="12.85546875" customWidth="1"/>
    <col min="15374" max="15374" width="12" customWidth="1"/>
    <col min="15375" max="15377" width="0" hidden="1" customWidth="1"/>
    <col min="15616" max="15616" width="6.28515625" customWidth="1"/>
    <col min="15617" max="15617" width="28.42578125" customWidth="1"/>
    <col min="15618" max="15618" width="6.5703125" customWidth="1"/>
    <col min="15619" max="15628" width="0" hidden="1" customWidth="1"/>
    <col min="15629" max="15629" width="12.85546875" customWidth="1"/>
    <col min="15630" max="15630" width="12" customWidth="1"/>
    <col min="15631" max="15633" width="0" hidden="1" customWidth="1"/>
    <col min="15872" max="15872" width="6.28515625" customWidth="1"/>
    <col min="15873" max="15873" width="28.42578125" customWidth="1"/>
    <col min="15874" max="15874" width="6.5703125" customWidth="1"/>
    <col min="15875" max="15884" width="0" hidden="1" customWidth="1"/>
    <col min="15885" max="15885" width="12.85546875" customWidth="1"/>
    <col min="15886" max="15886" width="12" customWidth="1"/>
    <col min="15887" max="15889" width="0" hidden="1" customWidth="1"/>
    <col min="16128" max="16128" width="6.28515625" customWidth="1"/>
    <col min="16129" max="16129" width="28.42578125" customWidth="1"/>
    <col min="16130" max="16130" width="6.5703125" customWidth="1"/>
    <col min="16131" max="16140" width="0" hidden="1" customWidth="1"/>
    <col min="16141" max="16141" width="12.85546875" customWidth="1"/>
    <col min="16142" max="16142" width="12" customWidth="1"/>
    <col min="16143" max="16145" width="0" hidden="1" customWidth="1"/>
  </cols>
  <sheetData>
    <row r="2" spans="2:26">
      <c r="B2" t="s">
        <v>59</v>
      </c>
      <c r="G2" t="s">
        <v>0</v>
      </c>
    </row>
    <row r="3" spans="2:26" ht="15.75" thickBot="1"/>
    <row r="4" spans="2:26" ht="20.25" customHeight="1" thickBot="1">
      <c r="B4" s="38" t="s">
        <v>1</v>
      </c>
      <c r="C4" s="39"/>
      <c r="D4" s="42" t="s">
        <v>2</v>
      </c>
      <c r="E4" s="43"/>
      <c r="F4" s="43"/>
      <c r="G4" s="43"/>
      <c r="H4" s="44"/>
      <c r="I4" s="42" t="s">
        <v>3</v>
      </c>
      <c r="J4" s="43"/>
      <c r="K4" s="43"/>
      <c r="L4" s="43"/>
      <c r="M4" s="44"/>
      <c r="N4" s="42" t="s">
        <v>60</v>
      </c>
      <c r="O4" s="43"/>
      <c r="P4" s="43"/>
      <c r="Q4" s="43"/>
      <c r="R4" s="1"/>
    </row>
    <row r="5" spans="2:26" ht="29.25" customHeight="1" thickBot="1">
      <c r="B5" s="40"/>
      <c r="C5" s="41"/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9</v>
      </c>
      <c r="J5" s="36" t="s">
        <v>5</v>
      </c>
      <c r="K5" s="36" t="s">
        <v>6</v>
      </c>
      <c r="L5" s="36" t="s">
        <v>10</v>
      </c>
      <c r="M5" s="36" t="s">
        <v>11</v>
      </c>
      <c r="N5" s="36" t="s">
        <v>12</v>
      </c>
      <c r="O5" s="36" t="s">
        <v>6</v>
      </c>
      <c r="P5" s="36" t="s">
        <v>10</v>
      </c>
      <c r="Q5" s="36" t="s">
        <v>8</v>
      </c>
    </row>
    <row r="6" spans="2:26" ht="36" customHeight="1" thickBot="1">
      <c r="B6" s="2" t="s">
        <v>13</v>
      </c>
      <c r="C6" s="3" t="s">
        <v>14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2:26" ht="32.25" customHeight="1" thickBot="1">
      <c r="B7" s="4" t="s">
        <v>15</v>
      </c>
      <c r="C7" s="5" t="s">
        <v>16</v>
      </c>
      <c r="D7" s="6">
        <f t="shared" ref="D7:Q7" si="0">D8+D29</f>
        <v>392677.60000000009</v>
      </c>
      <c r="E7" s="6">
        <f t="shared" si="0"/>
        <v>392677.60000000009</v>
      </c>
      <c r="F7" s="6">
        <f t="shared" si="0"/>
        <v>371169.1</v>
      </c>
      <c r="G7" s="6">
        <f t="shared" si="0"/>
        <v>371169.1</v>
      </c>
      <c r="H7" s="6">
        <f t="shared" si="0"/>
        <v>370506.3</v>
      </c>
      <c r="I7" s="7">
        <f t="shared" si="0"/>
        <v>398318.89999999991</v>
      </c>
      <c r="J7" s="7">
        <f t="shared" si="0"/>
        <v>398318.89999999991</v>
      </c>
      <c r="K7" s="7">
        <f t="shared" si="0"/>
        <v>395060.47999999992</v>
      </c>
      <c r="L7" s="7">
        <f t="shared" si="0"/>
        <v>395060.47999999992</v>
      </c>
      <c r="M7" s="7">
        <f t="shared" si="0"/>
        <v>395060.47999999992</v>
      </c>
      <c r="N7" s="7">
        <f t="shared" si="0"/>
        <v>862335.79999999993</v>
      </c>
      <c r="O7" s="7">
        <f t="shared" si="0"/>
        <v>1092</v>
      </c>
      <c r="P7" s="7">
        <f t="shared" si="0"/>
        <v>1092</v>
      </c>
      <c r="Q7" s="7">
        <f t="shared" si="0"/>
        <v>1092</v>
      </c>
    </row>
    <row r="8" spans="2:26" ht="25.5" customHeight="1" thickBot="1">
      <c r="B8" s="8" t="s">
        <v>17</v>
      </c>
      <c r="C8" s="5"/>
      <c r="D8" s="6">
        <f>SUM(D9:D27)</f>
        <v>45209.8</v>
      </c>
      <c r="E8" s="6">
        <f>SUM(E9:E27)</f>
        <v>45209.8</v>
      </c>
      <c r="F8" s="6">
        <f>SUM(F9:F27)</f>
        <v>40580.54</v>
      </c>
      <c r="G8" s="6">
        <f>SUM(G9:G27)</f>
        <v>40580.54</v>
      </c>
      <c r="H8" s="6">
        <f>SUM(H9:H27)</f>
        <v>40346.94</v>
      </c>
      <c r="I8" s="7">
        <f>SUM(I9:I26)</f>
        <v>39715.1</v>
      </c>
      <c r="J8" s="7">
        <f>SUM(J9:J27)</f>
        <v>39715.1</v>
      </c>
      <c r="K8" s="7">
        <f>SUM(K9:K27)</f>
        <v>39118.99</v>
      </c>
      <c r="L8" s="7">
        <f>SUM(L9:L27)</f>
        <v>39118.99</v>
      </c>
      <c r="M8" s="7">
        <f>SUM(M9:M27)</f>
        <v>39118.99</v>
      </c>
      <c r="N8" s="7">
        <f>N9+N10+N11+N12+N13+N15+N16+N17+N18+N19+N20+N21+N22+N23+N24+N26+N28</f>
        <v>92709.7</v>
      </c>
      <c r="O8" s="7">
        <f>SUM(O9:O26)</f>
        <v>1092</v>
      </c>
      <c r="P8" s="7">
        <f>SUM(P9:P26)</f>
        <v>1092</v>
      </c>
      <c r="Q8" s="7">
        <f>SUM(Q9:Q26)</f>
        <v>1092</v>
      </c>
    </row>
    <row r="9" spans="2:26" ht="28.5" customHeight="1" thickBot="1">
      <c r="B9" s="9" t="s">
        <v>18</v>
      </c>
      <c r="C9" s="5" t="s">
        <v>19</v>
      </c>
      <c r="D9" s="10">
        <v>28237.8</v>
      </c>
      <c r="E9" s="10">
        <v>28237.8</v>
      </c>
      <c r="F9" s="10">
        <v>28237.8</v>
      </c>
      <c r="G9" s="10">
        <v>28237.8</v>
      </c>
      <c r="H9" s="10">
        <v>28237.8</v>
      </c>
      <c r="I9" s="11">
        <v>28237.8</v>
      </c>
      <c r="J9" s="11">
        <v>28237.8</v>
      </c>
      <c r="K9" s="11">
        <v>28237.8</v>
      </c>
      <c r="L9" s="11">
        <v>28237.8</v>
      </c>
      <c r="M9" s="11">
        <v>28237.8</v>
      </c>
      <c r="N9" s="11">
        <v>76360.5</v>
      </c>
      <c r="O9" s="11"/>
      <c r="P9" s="11"/>
      <c r="Q9" s="11"/>
      <c r="U9" s="12"/>
      <c r="V9" s="13"/>
      <c r="W9" s="13"/>
      <c r="X9" s="13"/>
      <c r="Y9" s="13"/>
      <c r="Z9" s="13"/>
    </row>
    <row r="10" spans="2:26" ht="17.25" hidden="1" customHeight="1" thickBot="1">
      <c r="B10" s="14" t="s">
        <v>20</v>
      </c>
      <c r="C10" s="5" t="s">
        <v>21</v>
      </c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U10" s="12"/>
      <c r="V10" s="13"/>
      <c r="W10" s="13"/>
      <c r="X10" s="13"/>
      <c r="Y10" s="13"/>
      <c r="Z10" s="13"/>
    </row>
    <row r="11" spans="2:26" ht="15.75" customHeight="1" thickBot="1">
      <c r="B11" s="14" t="s">
        <v>22</v>
      </c>
      <c r="C11" s="5" t="s">
        <v>23</v>
      </c>
      <c r="D11" s="10">
        <v>2833.3</v>
      </c>
      <c r="E11" s="10">
        <v>2833.3</v>
      </c>
      <c r="F11" s="10">
        <v>2607.8200000000002</v>
      </c>
      <c r="G11" s="10">
        <v>2607.8200000000002</v>
      </c>
      <c r="H11" s="10">
        <v>2501.2199999999998</v>
      </c>
      <c r="I11" s="11">
        <v>2828.7</v>
      </c>
      <c r="J11" s="11">
        <v>2828.7</v>
      </c>
      <c r="K11" s="11">
        <v>2828.7</v>
      </c>
      <c r="L11" s="11">
        <v>2828.7</v>
      </c>
      <c r="M11" s="11">
        <v>2828.7</v>
      </c>
      <c r="N11" s="11">
        <v>3846.3</v>
      </c>
      <c r="O11" s="11"/>
      <c r="P11" s="11"/>
      <c r="Q11" s="11"/>
      <c r="U11" s="12"/>
      <c r="V11" s="13"/>
      <c r="W11" s="13"/>
      <c r="X11" s="13"/>
      <c r="Y11" s="13"/>
      <c r="Z11" s="13"/>
    </row>
    <row r="12" spans="2:26" ht="15.75" customHeight="1" thickBot="1">
      <c r="B12" s="14" t="s">
        <v>24</v>
      </c>
      <c r="C12" s="5" t="s">
        <v>25</v>
      </c>
      <c r="D12" s="10">
        <v>22.4</v>
      </c>
      <c r="E12" s="10">
        <v>22.4</v>
      </c>
      <c r="F12" s="10">
        <v>22.4</v>
      </c>
      <c r="G12" s="10">
        <v>22.4</v>
      </c>
      <c r="H12" s="10">
        <v>22.4</v>
      </c>
      <c r="I12" s="11">
        <v>22.4</v>
      </c>
      <c r="J12" s="11">
        <v>22.4</v>
      </c>
      <c r="K12" s="11">
        <v>22.4</v>
      </c>
      <c r="L12" s="11">
        <v>22.4</v>
      </c>
      <c r="M12" s="11">
        <v>22.4</v>
      </c>
      <c r="N12" s="11">
        <v>22.3</v>
      </c>
      <c r="O12" s="11"/>
      <c r="P12" s="11"/>
      <c r="Q12" s="11"/>
      <c r="U12" s="12"/>
      <c r="V12" s="13"/>
      <c r="W12" s="13"/>
      <c r="X12" s="13"/>
      <c r="Y12" s="13"/>
      <c r="Z12" s="13"/>
    </row>
    <row r="13" spans="2:26" ht="15" customHeight="1" thickBot="1">
      <c r="B13" s="14" t="s">
        <v>26</v>
      </c>
      <c r="C13" s="5" t="s">
        <v>27</v>
      </c>
      <c r="D13" s="10">
        <v>4380.7</v>
      </c>
      <c r="E13" s="10">
        <v>4380.7</v>
      </c>
      <c r="F13" s="10">
        <v>4380.6000000000004</v>
      </c>
      <c r="G13" s="10">
        <v>4380.6000000000004</v>
      </c>
      <c r="H13" s="10">
        <v>4253.6000000000004</v>
      </c>
      <c r="I13" s="11">
        <v>3364.3</v>
      </c>
      <c r="J13" s="11">
        <v>3364.3</v>
      </c>
      <c r="K13" s="11">
        <v>3364.3</v>
      </c>
      <c r="L13" s="11">
        <v>3364.3</v>
      </c>
      <c r="M13" s="11">
        <v>3364.3</v>
      </c>
      <c r="N13" s="11">
        <v>3378.7</v>
      </c>
      <c r="O13" s="11"/>
      <c r="P13" s="11"/>
      <c r="Q13" s="11"/>
      <c r="U13" s="12"/>
      <c r="V13" s="13"/>
      <c r="W13" s="13"/>
      <c r="X13" s="13"/>
      <c r="Y13" s="13"/>
      <c r="Z13" s="13"/>
    </row>
    <row r="14" spans="2:26" ht="23.25" hidden="1" customHeight="1">
      <c r="B14" s="16" t="s">
        <v>28</v>
      </c>
      <c r="C14" s="5" t="s">
        <v>29</v>
      </c>
      <c r="D14" s="10"/>
      <c r="E14" s="10"/>
      <c r="F14" s="10"/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1"/>
      <c r="U14" s="12"/>
      <c r="V14" s="13"/>
      <c r="W14" s="13"/>
      <c r="X14" s="13"/>
      <c r="Y14" s="13"/>
      <c r="Z14" s="13"/>
    </row>
    <row r="15" spans="2:26" ht="23.25" customHeight="1" thickBot="1">
      <c r="B15" s="14" t="s">
        <v>30</v>
      </c>
      <c r="C15" s="17" t="s">
        <v>31</v>
      </c>
      <c r="D15" s="10"/>
      <c r="E15" s="10"/>
      <c r="F15" s="10"/>
      <c r="G15" s="10"/>
      <c r="H15" s="10"/>
      <c r="I15" s="11"/>
      <c r="J15" s="11"/>
      <c r="K15" s="11"/>
      <c r="L15" s="11"/>
      <c r="M15" s="11"/>
      <c r="N15" s="11">
        <v>240</v>
      </c>
      <c r="O15" s="11"/>
      <c r="P15" s="11"/>
      <c r="Q15" s="11"/>
      <c r="U15" s="12"/>
      <c r="V15" s="18"/>
      <c r="W15" s="13"/>
      <c r="X15" s="13"/>
      <c r="Y15" s="13"/>
      <c r="Z15" s="13"/>
    </row>
    <row r="16" spans="2:26" ht="15.75" thickBot="1">
      <c r="B16" s="14" t="s">
        <v>32</v>
      </c>
      <c r="C16" s="5" t="s">
        <v>33</v>
      </c>
      <c r="D16" s="10">
        <v>563.29999999999995</v>
      </c>
      <c r="E16" s="10">
        <v>563.29999999999995</v>
      </c>
      <c r="F16" s="15">
        <v>60</v>
      </c>
      <c r="G16" s="15">
        <v>60</v>
      </c>
      <c r="H16" s="15">
        <v>60</v>
      </c>
      <c r="I16" s="11">
        <v>365.2</v>
      </c>
      <c r="J16" s="11">
        <v>365.2</v>
      </c>
      <c r="K16" s="11">
        <v>47</v>
      </c>
      <c r="L16" s="11">
        <v>47</v>
      </c>
      <c r="M16" s="11">
        <v>47</v>
      </c>
      <c r="N16" s="11">
        <v>365.2</v>
      </c>
      <c r="O16" s="11"/>
      <c r="P16" s="11"/>
      <c r="Q16" s="11"/>
      <c r="U16" s="12"/>
      <c r="V16" s="13"/>
      <c r="W16" s="13"/>
      <c r="X16" s="13"/>
      <c r="Y16" s="13"/>
      <c r="Z16" s="13"/>
    </row>
    <row r="17" spans="2:26" ht="18.75" customHeight="1" thickBot="1">
      <c r="B17" s="9" t="s">
        <v>34</v>
      </c>
      <c r="C17" s="5" t="s">
        <v>35</v>
      </c>
      <c r="D17" s="15">
        <v>100</v>
      </c>
      <c r="E17" s="15">
        <v>100</v>
      </c>
      <c r="F17" s="11">
        <v>89.91</v>
      </c>
      <c r="G17" s="11">
        <v>89.91</v>
      </c>
      <c r="H17" s="11">
        <v>89.91</v>
      </c>
      <c r="I17" s="11"/>
      <c r="J17" s="11"/>
      <c r="K17" s="11"/>
      <c r="L17" s="11"/>
      <c r="M17" s="11"/>
      <c r="N17" s="11"/>
      <c r="O17" s="11"/>
      <c r="P17" s="11"/>
      <c r="Q17" s="11"/>
      <c r="U17" s="12"/>
      <c r="V17" s="19"/>
      <c r="W17" s="13"/>
      <c r="X17" s="13"/>
      <c r="Y17" s="13"/>
      <c r="Z17" s="19"/>
    </row>
    <row r="18" spans="2:26" ht="18.75" customHeight="1" thickBot="1">
      <c r="B18" s="20" t="s">
        <v>36</v>
      </c>
      <c r="C18" s="5" t="s">
        <v>37</v>
      </c>
      <c r="D18" s="15"/>
      <c r="E18" s="15"/>
      <c r="F18" s="11"/>
      <c r="G18" s="11"/>
      <c r="H18" s="11"/>
      <c r="I18" s="11">
        <v>142</v>
      </c>
      <c r="J18" s="11">
        <v>142</v>
      </c>
      <c r="K18" s="11">
        <v>142</v>
      </c>
      <c r="L18" s="11">
        <v>142</v>
      </c>
      <c r="M18" s="11">
        <v>142</v>
      </c>
      <c r="N18" s="11">
        <v>142</v>
      </c>
      <c r="O18" s="11"/>
      <c r="P18" s="11"/>
      <c r="Q18" s="11"/>
      <c r="U18" s="12"/>
      <c r="V18" s="18"/>
      <c r="W18" s="13"/>
      <c r="X18" s="13"/>
      <c r="Y18" s="13"/>
      <c r="Z18" s="18"/>
    </row>
    <row r="19" spans="2:26" ht="18" hidden="1" customHeight="1" thickBot="1">
      <c r="B19" s="9" t="s">
        <v>38</v>
      </c>
      <c r="C19" s="5" t="s">
        <v>39</v>
      </c>
      <c r="D19" s="15">
        <v>200</v>
      </c>
      <c r="E19" s="15">
        <v>200</v>
      </c>
      <c r="F19" s="15">
        <v>200</v>
      </c>
      <c r="G19" s="15">
        <v>200</v>
      </c>
      <c r="H19" s="15">
        <v>200</v>
      </c>
      <c r="I19" s="11"/>
      <c r="J19" s="11"/>
      <c r="K19" s="11"/>
      <c r="L19" s="11"/>
      <c r="M19" s="11"/>
      <c r="N19" s="11"/>
      <c r="O19" s="11">
        <v>142</v>
      </c>
      <c r="P19" s="11">
        <v>142</v>
      </c>
      <c r="Q19" s="11">
        <v>142</v>
      </c>
      <c r="U19" s="12"/>
      <c r="V19" s="18"/>
      <c r="W19" s="13"/>
      <c r="X19" s="13"/>
      <c r="Y19" s="13"/>
      <c r="Z19" s="18"/>
    </row>
    <row r="20" spans="2:26" ht="15.75" thickBot="1">
      <c r="B20" s="14" t="s">
        <v>40</v>
      </c>
      <c r="C20" s="5" t="s">
        <v>41</v>
      </c>
      <c r="D20" s="15">
        <v>950</v>
      </c>
      <c r="E20" s="15">
        <v>950</v>
      </c>
      <c r="F20" s="15">
        <v>950</v>
      </c>
      <c r="G20" s="15">
        <v>950</v>
      </c>
      <c r="H20" s="15">
        <v>950</v>
      </c>
      <c r="I20" s="11">
        <v>950</v>
      </c>
      <c r="J20" s="11">
        <v>950</v>
      </c>
      <c r="K20" s="11">
        <v>948.81</v>
      </c>
      <c r="L20" s="11">
        <v>948.81</v>
      </c>
      <c r="M20" s="11">
        <v>948.81</v>
      </c>
      <c r="N20" s="11">
        <v>950</v>
      </c>
      <c r="O20" s="11">
        <v>950</v>
      </c>
      <c r="P20" s="11">
        <v>950</v>
      </c>
      <c r="Q20" s="11">
        <v>950</v>
      </c>
      <c r="U20" s="12"/>
      <c r="V20" s="18"/>
      <c r="W20" s="13"/>
      <c r="X20" s="13"/>
      <c r="Y20" s="13"/>
      <c r="Z20" s="13"/>
    </row>
    <row r="21" spans="2:26" ht="27" hidden="1" customHeight="1" thickBot="1">
      <c r="B21" s="9" t="s">
        <v>42</v>
      </c>
      <c r="C21" s="5" t="s">
        <v>43</v>
      </c>
      <c r="D21" s="15"/>
      <c r="E21" s="15"/>
      <c r="F21" s="15"/>
      <c r="G21" s="15"/>
      <c r="H21" s="15"/>
      <c r="I21" s="11">
        <v>48</v>
      </c>
      <c r="J21" s="11">
        <v>48</v>
      </c>
      <c r="K21" s="11">
        <v>48</v>
      </c>
      <c r="L21" s="11">
        <v>48</v>
      </c>
      <c r="M21" s="11">
        <v>48</v>
      </c>
      <c r="N21" s="11"/>
      <c r="O21" s="11"/>
      <c r="P21" s="11"/>
      <c r="Q21" s="11"/>
      <c r="U21" s="12"/>
      <c r="V21" s="18"/>
      <c r="W21" s="13"/>
      <c r="X21" s="13"/>
      <c r="Y21" s="13"/>
      <c r="Z21" s="13"/>
    </row>
    <row r="22" spans="2:26" ht="24.75" customHeight="1" thickBot="1">
      <c r="B22" s="9" t="s">
        <v>44</v>
      </c>
      <c r="C22" s="5" t="s">
        <v>45</v>
      </c>
      <c r="D22" s="10">
        <v>1867.4</v>
      </c>
      <c r="E22" s="10">
        <v>1867.4</v>
      </c>
      <c r="F22" s="15">
        <v>891.7</v>
      </c>
      <c r="G22" s="15">
        <v>891.7</v>
      </c>
      <c r="H22" s="15">
        <v>891.7</v>
      </c>
      <c r="I22" s="11">
        <v>883.7</v>
      </c>
      <c r="J22" s="11">
        <v>883.7</v>
      </c>
      <c r="K22" s="11">
        <v>883.7</v>
      </c>
      <c r="L22" s="11">
        <v>883.7</v>
      </c>
      <c r="M22" s="11">
        <v>883.7</v>
      </c>
      <c r="N22" s="11">
        <v>2046.4</v>
      </c>
      <c r="O22" s="11"/>
      <c r="P22" s="11"/>
      <c r="Q22" s="11"/>
      <c r="U22" s="12"/>
      <c r="V22" s="18"/>
      <c r="W22" s="13"/>
      <c r="X22" s="13"/>
      <c r="Y22" s="13"/>
      <c r="Z22" s="18"/>
    </row>
    <row r="23" spans="2:26" ht="21.75" customHeight="1" thickBot="1">
      <c r="B23" s="9" t="s">
        <v>46</v>
      </c>
      <c r="C23" s="5" t="s">
        <v>47</v>
      </c>
      <c r="D23" s="10">
        <v>306.89999999999998</v>
      </c>
      <c r="E23" s="10">
        <v>306.89999999999998</v>
      </c>
      <c r="F23" s="11">
        <v>297.20999999999998</v>
      </c>
      <c r="G23" s="11">
        <v>297.20999999999998</v>
      </c>
      <c r="H23" s="11">
        <v>297.20999999999998</v>
      </c>
      <c r="I23" s="11">
        <v>154.69999999999999</v>
      </c>
      <c r="J23" s="11">
        <v>154.69999999999999</v>
      </c>
      <c r="K23" s="11">
        <v>112.52</v>
      </c>
      <c r="L23" s="11">
        <v>112.52</v>
      </c>
      <c r="M23" s="11">
        <v>112.52</v>
      </c>
      <c r="N23" s="11">
        <v>154.69999999999999</v>
      </c>
      <c r="O23" s="11"/>
      <c r="P23" s="11"/>
      <c r="Q23" s="11"/>
      <c r="U23" s="12"/>
      <c r="V23" s="13"/>
      <c r="W23" s="13"/>
      <c r="X23" s="13"/>
      <c r="Y23" s="13"/>
      <c r="Z23" s="13"/>
    </row>
    <row r="24" spans="2:26" ht="19.5" customHeight="1" thickBot="1">
      <c r="B24" s="9" t="s">
        <v>48</v>
      </c>
      <c r="C24" s="5" t="s">
        <v>49</v>
      </c>
      <c r="D24" s="15">
        <v>5700</v>
      </c>
      <c r="E24" s="15">
        <v>5700</v>
      </c>
      <c r="F24" s="15">
        <v>2828.1</v>
      </c>
      <c r="G24" s="15">
        <v>2828.1</v>
      </c>
      <c r="H24" s="15">
        <v>2828.1</v>
      </c>
      <c r="I24" s="11">
        <v>2670.3</v>
      </c>
      <c r="J24" s="11">
        <v>2670.3</v>
      </c>
      <c r="K24" s="11">
        <v>2458.7600000000002</v>
      </c>
      <c r="L24" s="11">
        <v>2458.7600000000002</v>
      </c>
      <c r="M24" s="11">
        <v>2458.7600000000002</v>
      </c>
      <c r="N24" s="11">
        <v>5107.6000000000004</v>
      </c>
      <c r="O24" s="11"/>
      <c r="P24" s="11"/>
      <c r="Q24" s="11"/>
      <c r="U24" s="12"/>
      <c r="V24" s="13"/>
      <c r="W24" s="13"/>
      <c r="X24" s="13"/>
      <c r="Y24" s="13"/>
      <c r="Z24" s="13"/>
    </row>
    <row r="25" spans="2:26" ht="20.25" hidden="1" customHeight="1">
      <c r="B25" s="21" t="s">
        <v>50</v>
      </c>
      <c r="C25" s="5" t="s">
        <v>51</v>
      </c>
      <c r="D25" s="10"/>
      <c r="E25" s="10"/>
      <c r="F25" s="15"/>
      <c r="G25" s="15"/>
      <c r="H25" s="15"/>
      <c r="I25" s="11"/>
      <c r="J25" s="11"/>
      <c r="K25" s="11"/>
      <c r="L25" s="11"/>
      <c r="M25" s="11"/>
      <c r="N25" s="11"/>
      <c r="O25" s="11"/>
      <c r="P25" s="11"/>
      <c r="Q25" s="11"/>
      <c r="U25" s="12"/>
      <c r="V25" s="13"/>
      <c r="W25" s="13"/>
      <c r="X25" s="13"/>
      <c r="Y25" s="13"/>
      <c r="Z25" s="13"/>
    </row>
    <row r="26" spans="2:26" ht="17.25" hidden="1" customHeight="1" thickBot="1">
      <c r="B26" s="16" t="s">
        <v>52</v>
      </c>
      <c r="C26" s="5" t="s">
        <v>53</v>
      </c>
      <c r="D26" s="15">
        <v>48</v>
      </c>
      <c r="E26" s="15">
        <v>48</v>
      </c>
      <c r="F26" s="15">
        <v>15</v>
      </c>
      <c r="G26" s="15">
        <v>15</v>
      </c>
      <c r="H26" s="15">
        <v>15</v>
      </c>
      <c r="I26" s="11">
        <v>48</v>
      </c>
      <c r="J26" s="11">
        <v>48</v>
      </c>
      <c r="K26" s="11">
        <v>25</v>
      </c>
      <c r="L26" s="11">
        <v>25</v>
      </c>
      <c r="M26" s="11">
        <v>25</v>
      </c>
      <c r="N26" s="11"/>
      <c r="O26" s="11"/>
      <c r="P26" s="11"/>
      <c r="Q26" s="11"/>
      <c r="U26" s="12"/>
      <c r="V26" s="13"/>
      <c r="W26" s="13"/>
      <c r="X26" s="13"/>
      <c r="Y26" s="13"/>
      <c r="Z26" s="13"/>
    </row>
    <row r="27" spans="2:26" ht="18" hidden="1" customHeight="1">
      <c r="B27" s="16" t="s">
        <v>54</v>
      </c>
      <c r="C27" s="5" t="s">
        <v>55</v>
      </c>
      <c r="D27" s="10"/>
      <c r="E27" s="10"/>
      <c r="F27" s="10"/>
      <c r="G27" s="10"/>
      <c r="H27" s="10"/>
      <c r="I27" s="11"/>
      <c r="J27" s="11"/>
      <c r="K27" s="11"/>
      <c r="L27" s="11"/>
      <c r="M27" s="11"/>
      <c r="N27" s="11"/>
      <c r="O27" s="11"/>
      <c r="P27" s="11"/>
      <c r="Q27" s="11"/>
      <c r="U27" s="12"/>
      <c r="V27" s="13"/>
      <c r="W27" s="13"/>
      <c r="X27" s="13"/>
      <c r="Y27" s="13"/>
      <c r="Z27" s="13"/>
    </row>
    <row r="28" spans="2:26" ht="18" customHeight="1" thickBot="1">
      <c r="B28" s="9" t="s">
        <v>62</v>
      </c>
      <c r="C28" s="5" t="s">
        <v>55</v>
      </c>
      <c r="D28" s="22"/>
      <c r="E28" s="5"/>
      <c r="F28" s="23"/>
      <c r="G28" s="23"/>
      <c r="H28" s="23"/>
      <c r="I28" s="11"/>
      <c r="J28" s="11"/>
      <c r="K28" s="11"/>
      <c r="L28" s="11"/>
      <c r="M28" s="11"/>
      <c r="N28" s="11">
        <v>96</v>
      </c>
      <c r="O28" s="11"/>
      <c r="P28" s="11"/>
      <c r="Q28" s="11"/>
      <c r="U28" s="12"/>
      <c r="V28" s="24"/>
      <c r="W28" s="13"/>
      <c r="X28" s="13"/>
      <c r="Y28" s="13"/>
      <c r="Z28" s="13"/>
    </row>
    <row r="29" spans="2:26" ht="25.5" customHeight="1" thickBot="1">
      <c r="B29" s="25" t="s">
        <v>56</v>
      </c>
      <c r="C29" s="5" t="s">
        <v>61</v>
      </c>
      <c r="D29" s="26">
        <f t="shared" ref="D29:M29" si="1">SUM(D30:D48)</f>
        <v>347467.8000000001</v>
      </c>
      <c r="E29" s="26">
        <f t="shared" si="1"/>
        <v>347467.8000000001</v>
      </c>
      <c r="F29" s="26">
        <f t="shared" si="1"/>
        <v>330588.56</v>
      </c>
      <c r="G29" s="26">
        <f t="shared" si="1"/>
        <v>330588.56</v>
      </c>
      <c r="H29" s="26">
        <f t="shared" si="1"/>
        <v>330159.35999999999</v>
      </c>
      <c r="I29" s="7">
        <f t="shared" si="1"/>
        <v>358603.79999999993</v>
      </c>
      <c r="J29" s="7">
        <f t="shared" si="1"/>
        <v>358603.79999999993</v>
      </c>
      <c r="K29" s="7">
        <f t="shared" si="1"/>
        <v>355941.48999999993</v>
      </c>
      <c r="L29" s="7">
        <f t="shared" si="1"/>
        <v>355941.48999999993</v>
      </c>
      <c r="M29" s="7">
        <f t="shared" si="1"/>
        <v>355941.48999999993</v>
      </c>
      <c r="N29" s="7">
        <f>SUM(N30:N50)</f>
        <v>769626.1</v>
      </c>
      <c r="O29" s="7">
        <f>SUM(O30:O48)</f>
        <v>0</v>
      </c>
      <c r="P29" s="7">
        <f>SUM(P30:P48)</f>
        <v>0</v>
      </c>
      <c r="Q29" s="7">
        <f>SUM(Q30:Q48)</f>
        <v>0</v>
      </c>
      <c r="U29" s="12"/>
      <c r="V29" s="19"/>
      <c r="W29" s="13"/>
      <c r="X29" s="13"/>
      <c r="Y29" s="13"/>
      <c r="Z29" s="19"/>
    </row>
    <row r="30" spans="2:26" ht="24" customHeight="1" thickBot="1">
      <c r="B30" s="9" t="s">
        <v>18</v>
      </c>
      <c r="C30" s="5" t="s">
        <v>19</v>
      </c>
      <c r="D30" s="15">
        <v>267349.7</v>
      </c>
      <c r="E30" s="15">
        <v>267349.7</v>
      </c>
      <c r="F30" s="15">
        <v>267349.7</v>
      </c>
      <c r="G30" s="15">
        <v>267349.7</v>
      </c>
      <c r="H30" s="15">
        <v>267349.7</v>
      </c>
      <c r="I30" s="11">
        <v>274224.2</v>
      </c>
      <c r="J30" s="11">
        <v>274224.2</v>
      </c>
      <c r="K30" s="11">
        <v>274224.2</v>
      </c>
      <c r="L30" s="11">
        <v>274224.2</v>
      </c>
      <c r="M30" s="11">
        <v>274224.2</v>
      </c>
      <c r="N30" s="11">
        <v>630253.69999999995</v>
      </c>
      <c r="O30" s="11"/>
      <c r="P30" s="11"/>
      <c r="Q30" s="11"/>
      <c r="U30" s="12"/>
      <c r="V30" s="27"/>
      <c r="W30" s="13"/>
      <c r="X30" s="13"/>
      <c r="Y30" s="13"/>
      <c r="Z30" s="19"/>
    </row>
    <row r="31" spans="2:26" ht="18.75" customHeight="1" thickBot="1">
      <c r="B31" s="14" t="s">
        <v>20</v>
      </c>
      <c r="C31" s="5" t="s">
        <v>21</v>
      </c>
      <c r="D31" s="15">
        <v>21806.9</v>
      </c>
      <c r="E31" s="15">
        <v>21806.9</v>
      </c>
      <c r="F31" s="15">
        <v>21806.9</v>
      </c>
      <c r="G31" s="15">
        <v>21806.9</v>
      </c>
      <c r="H31" s="15">
        <v>21806.9</v>
      </c>
      <c r="I31" s="11">
        <v>26328</v>
      </c>
      <c r="J31" s="11">
        <v>26328</v>
      </c>
      <c r="K31" s="11">
        <v>26328</v>
      </c>
      <c r="L31" s="11">
        <v>26328</v>
      </c>
      <c r="M31" s="11">
        <v>26328</v>
      </c>
      <c r="N31" s="11">
        <v>45012.2</v>
      </c>
      <c r="O31" s="11"/>
      <c r="P31" s="11"/>
      <c r="Q31" s="11"/>
      <c r="U31" s="12"/>
      <c r="V31" s="13"/>
      <c r="W31" s="13"/>
      <c r="X31" s="13"/>
      <c r="Y31" s="13"/>
      <c r="Z31" s="13"/>
    </row>
    <row r="32" spans="2:26" ht="18.75" customHeight="1" thickBot="1">
      <c r="B32" s="20" t="s">
        <v>57</v>
      </c>
      <c r="C32" s="5" t="s">
        <v>58</v>
      </c>
      <c r="D32" s="15"/>
      <c r="E32" s="15"/>
      <c r="F32" s="15"/>
      <c r="G32" s="15"/>
      <c r="H32" s="15"/>
      <c r="I32" s="11">
        <v>0</v>
      </c>
      <c r="J32" s="11">
        <v>3000</v>
      </c>
      <c r="K32" s="11">
        <v>3000</v>
      </c>
      <c r="L32" s="11">
        <v>3000</v>
      </c>
      <c r="M32" s="11">
        <v>3000</v>
      </c>
      <c r="N32" s="11">
        <v>16109</v>
      </c>
      <c r="O32" s="11"/>
      <c r="P32" s="11"/>
      <c r="Q32" s="11"/>
    </row>
    <row r="33" spans="2:17" ht="15.75" customHeight="1" thickBot="1">
      <c r="B33" s="14" t="s">
        <v>22</v>
      </c>
      <c r="C33" s="5" t="s">
        <v>23</v>
      </c>
      <c r="D33" s="15">
        <v>14521</v>
      </c>
      <c r="E33" s="15">
        <v>12238</v>
      </c>
      <c r="F33" s="11">
        <v>8284.73</v>
      </c>
      <c r="G33" s="11">
        <v>8284.73</v>
      </c>
      <c r="H33" s="11">
        <v>8235.1299999999992</v>
      </c>
      <c r="I33" s="11">
        <v>14726</v>
      </c>
      <c r="J33" s="11">
        <v>10226</v>
      </c>
      <c r="K33" s="11">
        <v>10060.91</v>
      </c>
      <c r="L33" s="11">
        <v>10060.91</v>
      </c>
      <c r="M33" s="11">
        <v>10060.91</v>
      </c>
      <c r="N33" s="11">
        <v>19610.400000000001</v>
      </c>
      <c r="O33" s="11"/>
      <c r="P33" s="11"/>
      <c r="Q33" s="11"/>
    </row>
    <row r="34" spans="2:17" ht="15" customHeight="1" thickBot="1">
      <c r="B34" s="14" t="s">
        <v>24</v>
      </c>
      <c r="C34" s="5" t="s">
        <v>25</v>
      </c>
      <c r="D34" s="10">
        <v>393.7</v>
      </c>
      <c r="E34" s="10">
        <v>486.7</v>
      </c>
      <c r="F34" s="10">
        <v>486.7</v>
      </c>
      <c r="G34" s="10">
        <v>486.7</v>
      </c>
      <c r="H34" s="10">
        <v>480.3</v>
      </c>
      <c r="I34" s="11">
        <v>417.6</v>
      </c>
      <c r="J34" s="11">
        <v>417.6</v>
      </c>
      <c r="K34" s="11">
        <v>417.6</v>
      </c>
      <c r="L34" s="11">
        <v>417.6</v>
      </c>
      <c r="M34" s="11">
        <v>417.6</v>
      </c>
      <c r="N34" s="11">
        <v>322.8</v>
      </c>
      <c r="O34" s="11"/>
      <c r="P34" s="11"/>
      <c r="Q34" s="11"/>
    </row>
    <row r="35" spans="2:17" ht="15.75" thickBot="1">
      <c r="B35" s="14" t="s">
        <v>26</v>
      </c>
      <c r="C35" s="5" t="s">
        <v>27</v>
      </c>
      <c r="D35" s="10">
        <v>11194.7</v>
      </c>
      <c r="E35" s="10">
        <v>11194.7</v>
      </c>
      <c r="F35" s="10">
        <v>9752.57</v>
      </c>
      <c r="G35" s="10">
        <v>9752.57</v>
      </c>
      <c r="H35" s="10">
        <v>9379.39</v>
      </c>
      <c r="I35" s="11">
        <v>8223.1</v>
      </c>
      <c r="J35" s="11">
        <v>10923.1</v>
      </c>
      <c r="K35" s="11">
        <v>10897.36</v>
      </c>
      <c r="L35" s="11">
        <v>10897.36</v>
      </c>
      <c r="M35" s="11">
        <v>10897.36</v>
      </c>
      <c r="N35" s="11">
        <v>10954.9</v>
      </c>
      <c r="O35" s="11"/>
      <c r="P35" s="11"/>
      <c r="Q35" s="11"/>
    </row>
    <row r="36" spans="2:17" ht="15.75" thickBot="1">
      <c r="B36" s="14" t="s">
        <v>30</v>
      </c>
      <c r="C36" s="17" t="s">
        <v>31</v>
      </c>
      <c r="D36" s="10"/>
      <c r="E36" s="10"/>
      <c r="F36" s="10"/>
      <c r="G36" s="10"/>
      <c r="H36" s="10"/>
      <c r="I36" s="11"/>
      <c r="J36" s="11"/>
      <c r="K36" s="11"/>
      <c r="L36" s="11"/>
      <c r="M36" s="11"/>
      <c r="N36" s="11">
        <v>320</v>
      </c>
      <c r="O36" s="11"/>
      <c r="P36" s="11"/>
      <c r="Q36" s="11"/>
    </row>
    <row r="37" spans="2:17" ht="23.25" thickBot="1">
      <c r="B37" s="16" t="s">
        <v>28</v>
      </c>
      <c r="C37" s="5" t="s">
        <v>29</v>
      </c>
      <c r="D37" s="10">
        <v>4784.3</v>
      </c>
      <c r="E37" s="10">
        <v>5654.3</v>
      </c>
      <c r="F37" s="10">
        <v>4961.82</v>
      </c>
      <c r="G37" s="10">
        <v>4961.82</v>
      </c>
      <c r="H37" s="10">
        <v>4961.8</v>
      </c>
      <c r="I37" s="11">
        <v>6884.3</v>
      </c>
      <c r="J37" s="11">
        <v>6884.3</v>
      </c>
      <c r="K37" s="11">
        <v>6883.44</v>
      </c>
      <c r="L37" s="11">
        <v>6883.44</v>
      </c>
      <c r="M37" s="11">
        <v>6883.44</v>
      </c>
      <c r="N37" s="11">
        <v>14302.4</v>
      </c>
      <c r="O37" s="11"/>
      <c r="P37" s="11"/>
      <c r="Q37" s="11"/>
    </row>
    <row r="38" spans="2:17" ht="15.75" thickBot="1">
      <c r="B38" s="14" t="s">
        <v>32</v>
      </c>
      <c r="C38" s="5" t="s">
        <v>33</v>
      </c>
      <c r="D38" s="10">
        <v>12095.2</v>
      </c>
      <c r="E38" s="10">
        <v>12095.2</v>
      </c>
      <c r="F38" s="15">
        <v>8348</v>
      </c>
      <c r="G38" s="15">
        <v>8348</v>
      </c>
      <c r="H38" s="15">
        <v>8348</v>
      </c>
      <c r="I38" s="11">
        <v>17176.099999999999</v>
      </c>
      <c r="J38" s="11">
        <v>15976.1</v>
      </c>
      <c r="K38" s="11">
        <v>14546</v>
      </c>
      <c r="L38" s="11">
        <v>14546</v>
      </c>
      <c r="M38" s="11">
        <v>14546</v>
      </c>
      <c r="N38" s="11">
        <v>16976.099999999999</v>
      </c>
      <c r="O38" s="11"/>
      <c r="P38" s="11"/>
      <c r="Q38" s="11"/>
    </row>
    <row r="39" spans="2:17" ht="15.75" thickBot="1">
      <c r="B39" s="20" t="s">
        <v>36</v>
      </c>
      <c r="C39" s="5" t="s">
        <v>37</v>
      </c>
      <c r="D39" s="15"/>
      <c r="E39" s="15"/>
      <c r="F39" s="10"/>
      <c r="G39" s="10"/>
      <c r="H39" s="10"/>
      <c r="I39" s="11"/>
      <c r="J39" s="11"/>
      <c r="K39" s="11"/>
      <c r="L39" s="11"/>
      <c r="M39" s="11"/>
      <c r="N39" s="11">
        <v>340</v>
      </c>
      <c r="O39" s="11"/>
      <c r="P39" s="11"/>
      <c r="Q39" s="11"/>
    </row>
    <row r="40" spans="2:17" ht="15.75" thickBot="1">
      <c r="B40" s="9" t="s">
        <v>38</v>
      </c>
      <c r="C40" s="5" t="s">
        <v>39</v>
      </c>
      <c r="D40" s="10">
        <v>363.8</v>
      </c>
      <c r="E40" s="10">
        <v>1683.8</v>
      </c>
      <c r="F40" s="10">
        <v>1683.74</v>
      </c>
      <c r="G40" s="10">
        <v>1683.74</v>
      </c>
      <c r="H40" s="10">
        <v>1683.74</v>
      </c>
      <c r="I40" s="11">
        <v>1453</v>
      </c>
      <c r="J40" s="11">
        <v>1453</v>
      </c>
      <c r="K40" s="11">
        <v>1228.24</v>
      </c>
      <c r="L40" s="11">
        <v>1228.24</v>
      </c>
      <c r="M40" s="11">
        <v>1228.24</v>
      </c>
      <c r="N40" s="11">
        <v>1453</v>
      </c>
      <c r="O40" s="11"/>
      <c r="P40" s="11"/>
      <c r="Q40" s="11"/>
    </row>
    <row r="41" spans="2:17" ht="15.75" customHeight="1" thickBot="1">
      <c r="B41" s="14" t="s">
        <v>40</v>
      </c>
      <c r="C41" s="5" t="s">
        <v>41</v>
      </c>
      <c r="D41" s="15">
        <v>550</v>
      </c>
      <c r="E41" s="15">
        <v>550</v>
      </c>
      <c r="F41" s="15">
        <v>550</v>
      </c>
      <c r="G41" s="15">
        <v>550</v>
      </c>
      <c r="H41" s="15">
        <v>550</v>
      </c>
      <c r="I41" s="11">
        <v>550</v>
      </c>
      <c r="J41" s="11">
        <v>550</v>
      </c>
      <c r="K41" s="11">
        <v>550</v>
      </c>
      <c r="L41" s="11">
        <v>550</v>
      </c>
      <c r="M41" s="11">
        <v>550</v>
      </c>
      <c r="N41" s="11">
        <v>550</v>
      </c>
      <c r="O41" s="11"/>
      <c r="P41" s="11"/>
      <c r="Q41" s="11"/>
    </row>
    <row r="42" spans="2:17" ht="15.75" customHeight="1" thickBot="1">
      <c r="B42" s="20" t="s">
        <v>42</v>
      </c>
      <c r="C42" s="5" t="s">
        <v>43</v>
      </c>
      <c r="D42" s="15"/>
      <c r="E42" s="15"/>
      <c r="F42" s="15"/>
      <c r="G42" s="15"/>
      <c r="H42" s="15"/>
      <c r="I42" s="11">
        <v>122</v>
      </c>
      <c r="J42" s="11">
        <v>122</v>
      </c>
      <c r="K42" s="11">
        <v>114</v>
      </c>
      <c r="L42" s="11">
        <v>114</v>
      </c>
      <c r="M42" s="11">
        <v>114</v>
      </c>
      <c r="N42" s="11">
        <v>100</v>
      </c>
      <c r="O42" s="11"/>
      <c r="P42" s="11"/>
      <c r="Q42" s="11"/>
    </row>
    <row r="43" spans="2:17" ht="23.25" thickBot="1">
      <c r="B43" s="9" t="s">
        <v>44</v>
      </c>
      <c r="C43" s="5" t="s">
        <v>45</v>
      </c>
      <c r="D43" s="10">
        <v>2039.7</v>
      </c>
      <c r="E43" s="10">
        <v>2039.7</v>
      </c>
      <c r="F43" s="15">
        <v>932</v>
      </c>
      <c r="G43" s="15">
        <v>932</v>
      </c>
      <c r="H43" s="15">
        <v>932</v>
      </c>
      <c r="I43" s="11">
        <v>919.8</v>
      </c>
      <c r="J43" s="11">
        <v>919.8</v>
      </c>
      <c r="K43" s="11">
        <v>919.8</v>
      </c>
      <c r="L43" s="11">
        <v>919.8</v>
      </c>
      <c r="M43" s="11">
        <v>919.8</v>
      </c>
      <c r="N43" s="11">
        <v>1598</v>
      </c>
      <c r="O43" s="11"/>
      <c r="P43" s="11"/>
      <c r="Q43" s="11"/>
    </row>
    <row r="44" spans="2:17" ht="15.75" customHeight="1" thickBot="1">
      <c r="B44" s="9" t="s">
        <v>46</v>
      </c>
      <c r="C44" s="5" t="s">
        <v>47</v>
      </c>
      <c r="D44" s="10">
        <v>4023.9</v>
      </c>
      <c r="E44" s="10">
        <v>4023.9</v>
      </c>
      <c r="F44" s="10">
        <v>2273.1</v>
      </c>
      <c r="G44" s="10">
        <v>2273.1</v>
      </c>
      <c r="H44" s="10">
        <v>2273.1</v>
      </c>
      <c r="I44" s="11">
        <v>2921.5</v>
      </c>
      <c r="J44" s="11">
        <v>2921.5</v>
      </c>
      <c r="K44" s="11">
        <v>2454.6999999999998</v>
      </c>
      <c r="L44" s="11">
        <v>2454.6999999999998</v>
      </c>
      <c r="M44" s="11">
        <v>2454.6999999999998</v>
      </c>
      <c r="N44" s="11">
        <v>2921.5</v>
      </c>
      <c r="O44" s="11"/>
      <c r="P44" s="11"/>
      <c r="Q44" s="11"/>
    </row>
    <row r="45" spans="2:17" ht="18" customHeight="1" thickBot="1">
      <c r="B45" s="9" t="s">
        <v>48</v>
      </c>
      <c r="C45" s="5" t="s">
        <v>49</v>
      </c>
      <c r="D45" s="10">
        <v>8248.9</v>
      </c>
      <c r="E45" s="10">
        <v>8248.9</v>
      </c>
      <c r="F45" s="15">
        <v>4123.3</v>
      </c>
      <c r="G45" s="15">
        <v>4123.3</v>
      </c>
      <c r="H45" s="15">
        <v>4123.3</v>
      </c>
      <c r="I45" s="11">
        <v>4562.2</v>
      </c>
      <c r="J45" s="11">
        <v>4562.2</v>
      </c>
      <c r="K45" s="11">
        <v>4221.24</v>
      </c>
      <c r="L45" s="11">
        <v>4221.24</v>
      </c>
      <c r="M45" s="11">
        <v>4221.24</v>
      </c>
      <c r="N45" s="11">
        <v>8095</v>
      </c>
      <c r="O45" s="11"/>
      <c r="P45" s="11"/>
      <c r="Q45" s="11"/>
    </row>
    <row r="46" spans="2:17" ht="15.75" hidden="1" thickBot="1">
      <c r="B46" s="21" t="s">
        <v>50</v>
      </c>
      <c r="C46" s="5" t="s">
        <v>51</v>
      </c>
      <c r="D46" s="10"/>
      <c r="E46" s="10"/>
      <c r="F46" s="10"/>
      <c r="G46" s="10"/>
      <c r="H46" s="10"/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5.75" hidden="1" thickBot="1">
      <c r="B47" s="16" t="s">
        <v>52</v>
      </c>
      <c r="C47" s="5" t="s">
        <v>53</v>
      </c>
      <c r="D47" s="15">
        <v>96</v>
      </c>
      <c r="E47" s="15">
        <v>96</v>
      </c>
      <c r="F47" s="15">
        <v>36</v>
      </c>
      <c r="G47" s="15">
        <v>36</v>
      </c>
      <c r="H47" s="15">
        <v>36</v>
      </c>
      <c r="I47" s="11">
        <v>96</v>
      </c>
      <c r="J47" s="11">
        <v>96</v>
      </c>
      <c r="K47" s="11">
        <v>96</v>
      </c>
      <c r="L47" s="11">
        <v>96</v>
      </c>
      <c r="M47" s="11">
        <v>96</v>
      </c>
      <c r="N47" s="11"/>
      <c r="O47" s="11"/>
      <c r="P47" s="11"/>
      <c r="Q47" s="11"/>
    </row>
    <row r="48" spans="2:17" ht="15.75" hidden="1" thickBot="1">
      <c r="B48" s="28" t="s">
        <v>54</v>
      </c>
      <c r="C48" s="29" t="s">
        <v>55</v>
      </c>
      <c r="D48" s="30"/>
      <c r="E48" s="30"/>
      <c r="F48" s="30"/>
      <c r="G48" s="30"/>
      <c r="H48" s="30"/>
      <c r="I48" s="31"/>
      <c r="J48" s="31"/>
      <c r="K48" s="31"/>
      <c r="L48" s="31"/>
      <c r="M48" s="31"/>
    </row>
    <row r="49" spans="2:14" ht="15.75" thickBot="1">
      <c r="B49" s="45" t="s">
        <v>63</v>
      </c>
      <c r="C49" s="5" t="s">
        <v>51</v>
      </c>
      <c r="D49" s="46"/>
      <c r="E49" s="46"/>
      <c r="F49" s="46"/>
      <c r="G49" s="46"/>
      <c r="H49" s="46"/>
      <c r="I49" s="18"/>
      <c r="J49" s="18"/>
      <c r="K49" s="18"/>
      <c r="L49" s="18"/>
      <c r="M49" s="18"/>
      <c r="N49" s="11">
        <v>200</v>
      </c>
    </row>
    <row r="50" spans="2:14" ht="15.75" thickBot="1">
      <c r="B50" s="34" t="s">
        <v>62</v>
      </c>
      <c r="C50" s="35">
        <v>4823</v>
      </c>
      <c r="D50" s="33"/>
      <c r="E50" s="32"/>
      <c r="F50" s="32"/>
      <c r="G50" s="32"/>
      <c r="H50" s="32"/>
      <c r="I50" s="32"/>
      <c r="J50" s="32"/>
      <c r="K50" s="32"/>
      <c r="L50" s="32"/>
      <c r="M50" s="32"/>
      <c r="N50" s="11">
        <v>507.1</v>
      </c>
    </row>
  </sheetData>
  <mergeCells count="18">
    <mergeCell ref="B4:C5"/>
    <mergeCell ref="D4:H4"/>
    <mergeCell ref="I4:M4"/>
    <mergeCell ref="N4:Q4"/>
    <mergeCell ref="D5:D6"/>
    <mergeCell ref="E5:E6"/>
    <mergeCell ref="F5:F6"/>
    <mergeCell ref="G5:G6"/>
    <mergeCell ref="H5:H6"/>
    <mergeCell ref="I5:I6"/>
    <mergeCell ref="O5:O6"/>
    <mergeCell ref="P5:P6"/>
    <mergeCell ref="Q5:Q6"/>
    <mergeCell ref="J5:J6"/>
    <mergeCell ref="K5:K6"/>
    <mergeCell ref="L5:L6"/>
    <mergeCell ref="M5:M6"/>
    <mergeCell ref="N5:N6"/>
  </mergeCells>
  <pageMargins left="0.25" right="0.17" top="0.2" bottom="0.19" header="0.22" footer="0.19"/>
  <pageSetup paperSize="9" orientation="portrait" r:id="rId1"/>
  <ignoredErrors>
    <ignoredError sqref="N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2015-03-12T07:28:16Z</dcterms:modified>
</cp:coreProperties>
</file>